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umar" sheetId="1" r:id="rId1"/>
    <sheet name="skD1" sheetId="2" r:id="rId2"/>
    <sheet name="skD2" sheetId="3" r:id="rId3"/>
    <sheet name="skD3" sheetId="4" r:id="rId4"/>
    <sheet name="skM1" sheetId="5" r:id="rId5"/>
    <sheet name="skM2" sheetId="6" r:id="rId6"/>
    <sheet name="skM3" sheetId="7" r:id="rId7"/>
    <sheet name="ofic" sheetId="8" r:id="rId8"/>
  </sheets>
  <definedNames/>
  <calcPr fullCalcOnLoad="1"/>
</workbook>
</file>

<file path=xl/sharedStrings.xml><?xml version="1.0" encoding="utf-8"?>
<sst xmlns="http://schemas.openxmlformats.org/spreadsheetml/2006/main" count="372" uniqueCount="171">
  <si>
    <t>S</t>
  </si>
  <si>
    <t>Liptov</t>
  </si>
  <si>
    <t>Žilina</t>
  </si>
  <si>
    <t>V1</t>
  </si>
  <si>
    <t>Slafkovský</t>
  </si>
  <si>
    <t>:</t>
  </si>
  <si>
    <t>Johanes</t>
  </si>
  <si>
    <t>D21</t>
  </si>
  <si>
    <t>Kučka</t>
  </si>
  <si>
    <t>M.Sokol</t>
  </si>
  <si>
    <t>V2</t>
  </si>
  <si>
    <t>Paukovčeková</t>
  </si>
  <si>
    <t>Kajan</t>
  </si>
  <si>
    <t>D22</t>
  </si>
  <si>
    <t>Zeman</t>
  </si>
  <si>
    <t>Muntág</t>
  </si>
  <si>
    <t>V3</t>
  </si>
  <si>
    <t>Bača</t>
  </si>
  <si>
    <t>Liščák</t>
  </si>
  <si>
    <t>D23</t>
  </si>
  <si>
    <t>Murín</t>
  </si>
  <si>
    <t>Bíroš</t>
  </si>
  <si>
    <t>V4</t>
  </si>
  <si>
    <t>Plch</t>
  </si>
  <si>
    <t>Kasáš</t>
  </si>
  <si>
    <t>D24</t>
  </si>
  <si>
    <t>Švarc</t>
  </si>
  <si>
    <t>Faglic</t>
  </si>
  <si>
    <t>V5</t>
  </si>
  <si>
    <t>Uram</t>
  </si>
  <si>
    <t>J.Lakatoš</t>
  </si>
  <si>
    <t>D25</t>
  </si>
  <si>
    <t>Hajas</t>
  </si>
  <si>
    <t>Marcinek</t>
  </si>
  <si>
    <t>D1</t>
  </si>
  <si>
    <t>Beťko</t>
  </si>
  <si>
    <t>Kantorík</t>
  </si>
  <si>
    <t>D26</t>
  </si>
  <si>
    <t>Žiaran</t>
  </si>
  <si>
    <t>Dobeš</t>
  </si>
  <si>
    <t>D2</t>
  </si>
  <si>
    <t>Csoltó</t>
  </si>
  <si>
    <t>Briestenský</t>
  </si>
  <si>
    <t>D27</t>
  </si>
  <si>
    <t>Benko</t>
  </si>
  <si>
    <t>Rusnák</t>
  </si>
  <si>
    <t>D3</t>
  </si>
  <si>
    <t>Frajt</t>
  </si>
  <si>
    <t>Ľ.Sokol</t>
  </si>
  <si>
    <t>D28</t>
  </si>
  <si>
    <t>Tkáč</t>
  </si>
  <si>
    <t>Štefánik</t>
  </si>
  <si>
    <t>D4</t>
  </si>
  <si>
    <t>Jelen</t>
  </si>
  <si>
    <t>Paleček</t>
  </si>
  <si>
    <t>D29</t>
  </si>
  <si>
    <t>S.Hoferek</t>
  </si>
  <si>
    <t>Jurčíková</t>
  </si>
  <si>
    <t>D5</t>
  </si>
  <si>
    <t>Pekár</t>
  </si>
  <si>
    <t>Lednický</t>
  </si>
  <si>
    <t>D30</t>
  </si>
  <si>
    <t>Ivan</t>
  </si>
  <si>
    <t>Hanuliaková</t>
  </si>
  <si>
    <t>D6</t>
  </si>
  <si>
    <t>Šingliar</t>
  </si>
  <si>
    <t>Kostelný</t>
  </si>
  <si>
    <t>CH18</t>
  </si>
  <si>
    <t>Kolenčík</t>
  </si>
  <si>
    <t>Macka</t>
  </si>
  <si>
    <t>D7</t>
  </si>
  <si>
    <t>Palider</t>
  </si>
  <si>
    <t>Prieložný</t>
  </si>
  <si>
    <t>P.Hoferek</t>
  </si>
  <si>
    <t>Klučka</t>
  </si>
  <si>
    <t>D8</t>
  </si>
  <si>
    <t>Pečner</t>
  </si>
  <si>
    <t>Vyparina</t>
  </si>
  <si>
    <t>Porubčan</t>
  </si>
  <si>
    <t>Jurčík ml.</t>
  </si>
  <si>
    <t>D9</t>
  </si>
  <si>
    <t>Hrnčiar</t>
  </si>
  <si>
    <t>Dušík</t>
  </si>
  <si>
    <t>CH16</t>
  </si>
  <si>
    <t>Palasthy</t>
  </si>
  <si>
    <t>Zvarík</t>
  </si>
  <si>
    <t>D10</t>
  </si>
  <si>
    <t>Močáry</t>
  </si>
  <si>
    <t>Kopera</t>
  </si>
  <si>
    <t>Hrabuša</t>
  </si>
  <si>
    <t>Gajdošík</t>
  </si>
  <si>
    <t>D11</t>
  </si>
  <si>
    <t>Macko</t>
  </si>
  <si>
    <t>Hlas</t>
  </si>
  <si>
    <t>D</t>
  </si>
  <si>
    <t>Balušíková</t>
  </si>
  <si>
    <t>Pavelová</t>
  </si>
  <si>
    <t>D12</t>
  </si>
  <si>
    <t>Štric</t>
  </si>
  <si>
    <t>Harašta</t>
  </si>
  <si>
    <t>Knapereková</t>
  </si>
  <si>
    <t>Zvaríková</t>
  </si>
  <si>
    <t>D13</t>
  </si>
  <si>
    <t>Foff</t>
  </si>
  <si>
    <t>Hanuliak</t>
  </si>
  <si>
    <t>CH14</t>
  </si>
  <si>
    <t>Vrbenský</t>
  </si>
  <si>
    <t>Mičiak</t>
  </si>
  <si>
    <t>D14</t>
  </si>
  <si>
    <t>Tužinský</t>
  </si>
  <si>
    <t>V.Lakatoš</t>
  </si>
  <si>
    <t>Mydliar</t>
  </si>
  <si>
    <t>Koreň</t>
  </si>
  <si>
    <t>D15</t>
  </si>
  <si>
    <t>Tvrdoň</t>
  </si>
  <si>
    <t>Mar.Jurčík</t>
  </si>
  <si>
    <t>CH12</t>
  </si>
  <si>
    <t>Maďar</t>
  </si>
  <si>
    <t>D16</t>
  </si>
  <si>
    <t>Uhrin</t>
  </si>
  <si>
    <t>Knaperek</t>
  </si>
  <si>
    <t>D17</t>
  </si>
  <si>
    <t>Bučka</t>
  </si>
  <si>
    <t>Marsina</t>
  </si>
  <si>
    <t>CH10</t>
  </si>
  <si>
    <t>Liskovec</t>
  </si>
  <si>
    <t>Briestenská</t>
  </si>
  <si>
    <t>D18</t>
  </si>
  <si>
    <t>Stanko</t>
  </si>
  <si>
    <t>Bakalár</t>
  </si>
  <si>
    <t>Motyčáková</t>
  </si>
  <si>
    <t>Šoška</t>
  </si>
  <si>
    <t>D19</t>
  </si>
  <si>
    <t>Bílik</t>
  </si>
  <si>
    <t>Kekely</t>
  </si>
  <si>
    <t>CH8</t>
  </si>
  <si>
    <t>Kuska</t>
  </si>
  <si>
    <t>Straka</t>
  </si>
  <si>
    <t>D20</t>
  </si>
  <si>
    <t>Demko</t>
  </si>
  <si>
    <t>Holubčík</t>
  </si>
  <si>
    <t>Pastorek</t>
  </si>
  <si>
    <t>skM3</t>
  </si>
  <si>
    <t>k1</t>
  </si>
  <si>
    <t>k2</t>
  </si>
  <si>
    <t>k3</t>
  </si>
  <si>
    <t>k4</t>
  </si>
  <si>
    <t>k5</t>
  </si>
  <si>
    <t>Hanuliak ml.</t>
  </si>
  <si>
    <t>skM2</t>
  </si>
  <si>
    <t>Briestenský ml.</t>
  </si>
  <si>
    <t>skM1</t>
  </si>
  <si>
    <t>skD3</t>
  </si>
  <si>
    <t>k6</t>
  </si>
  <si>
    <t>k7</t>
  </si>
  <si>
    <t>k8</t>
  </si>
  <si>
    <t>k9</t>
  </si>
  <si>
    <t>k10</t>
  </si>
  <si>
    <t>Ondrejka</t>
  </si>
  <si>
    <t>Mudroň</t>
  </si>
  <si>
    <t>Lakatoš</t>
  </si>
  <si>
    <t>skD2</t>
  </si>
  <si>
    <t>Ďurník</t>
  </si>
  <si>
    <t>Nahálka</t>
  </si>
  <si>
    <t>Jurčík st.</t>
  </si>
  <si>
    <t>skD1</t>
  </si>
  <si>
    <t>Sokol M.</t>
  </si>
  <si>
    <t>Skupina</t>
  </si>
  <si>
    <t>Po kole</t>
  </si>
  <si>
    <t>oficiálny</t>
  </si>
  <si>
    <t>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</si>
</sst>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36"/>
      <name val="Arial CE"/>
      <family val="2"/>
    </font>
    <font>
      <sz val="20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50" zoomScaleNormal="50" workbookViewId="0" topLeftCell="A1">
      <selection activeCell="A1" sqref="A1"/>
    </sheetView>
  </sheetViews>
  <sheetFormatPr defaultColWidth="9.00390625" defaultRowHeight="12.75"/>
  <cols>
    <col min="1" max="1" width="27.125" style="83" customWidth="1"/>
    <col min="2" max="2" width="32.00390625" style="84" customWidth="1"/>
    <col min="3" max="3" width="26.625" style="84" customWidth="1"/>
    <col min="4" max="4" width="27.125" style="84" customWidth="1"/>
    <col min="5" max="16384" width="9.125" style="73" customWidth="1"/>
  </cols>
  <sheetData>
    <row r="1" spans="1:4" ht="45" thickBot="1">
      <c r="A1" s="70" t="s">
        <v>167</v>
      </c>
      <c r="B1" s="71" t="s">
        <v>168</v>
      </c>
      <c r="C1" s="71" t="s">
        <v>1</v>
      </c>
      <c r="D1" s="72" t="s">
        <v>2</v>
      </c>
    </row>
    <row r="2" spans="1:4" ht="44.25">
      <c r="A2" s="74" t="s">
        <v>165</v>
      </c>
      <c r="B2" s="75">
        <v>10</v>
      </c>
      <c r="C2" s="75">
        <f>skD1!O1</f>
        <v>67.5</v>
      </c>
      <c r="D2" s="76">
        <f>skD1!O12</f>
        <v>132.5</v>
      </c>
    </row>
    <row r="3" spans="1:4" ht="44.25">
      <c r="A3" s="77" t="s">
        <v>161</v>
      </c>
      <c r="B3" s="75">
        <v>10</v>
      </c>
      <c r="C3" s="75">
        <f>skD2!O1</f>
        <v>71</v>
      </c>
      <c r="D3" s="76">
        <f>skD2!O12</f>
        <v>129</v>
      </c>
    </row>
    <row r="4" spans="1:4" ht="44.25">
      <c r="A4" s="77" t="s">
        <v>152</v>
      </c>
      <c r="B4" s="75">
        <v>10</v>
      </c>
      <c r="C4" s="75">
        <f>skD3!O1</f>
        <v>72</v>
      </c>
      <c r="D4" s="76">
        <f>skD3!O12</f>
        <v>128</v>
      </c>
    </row>
    <row r="5" spans="1:4" ht="44.25">
      <c r="A5" s="77" t="s">
        <v>151</v>
      </c>
      <c r="B5" s="75">
        <v>5</v>
      </c>
      <c r="C5" s="78">
        <f>skM1!J1</f>
        <v>33.5</v>
      </c>
      <c r="D5" s="76">
        <f>skM1!J7</f>
        <v>66.5</v>
      </c>
    </row>
    <row r="6" spans="1:4" ht="44.25">
      <c r="A6" s="77" t="s">
        <v>149</v>
      </c>
      <c r="B6" s="75">
        <v>5</v>
      </c>
      <c r="C6" s="78">
        <f>skM2!J1</f>
        <v>37.5</v>
      </c>
      <c r="D6" s="76">
        <f>skM2!J7</f>
        <v>62.5</v>
      </c>
    </row>
    <row r="7" spans="1:4" ht="44.25">
      <c r="A7" s="77" t="s">
        <v>142</v>
      </c>
      <c r="B7" s="75">
        <v>5</v>
      </c>
      <c r="C7" s="78">
        <f>skM3!J1</f>
        <v>74</v>
      </c>
      <c r="D7" s="76">
        <f>skM3!J7</f>
        <v>26</v>
      </c>
    </row>
    <row r="8" spans="1:4" ht="44.25">
      <c r="A8" s="77" t="s">
        <v>169</v>
      </c>
      <c r="B8" s="75">
        <v>2</v>
      </c>
      <c r="C8" s="78">
        <f>ofic!K27</f>
        <v>43</v>
      </c>
      <c r="D8" s="79">
        <f>ofic!M27</f>
        <v>57</v>
      </c>
    </row>
    <row r="9" spans="1:4" ht="45" thickBot="1">
      <c r="A9" s="80" t="s">
        <v>170</v>
      </c>
      <c r="B9" s="81"/>
      <c r="C9" s="81">
        <f>SUM(C2:C8)</f>
        <v>398.5</v>
      </c>
      <c r="D9" s="82">
        <f>SUM(D2:D8)</f>
        <v>601.5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B1">
      <selection activeCell="O4" sqref="O4"/>
    </sheetView>
  </sheetViews>
  <sheetFormatPr defaultColWidth="9.00390625" defaultRowHeight="12.75"/>
  <cols>
    <col min="1" max="1" width="18.00390625" style="60" customWidth="1"/>
    <col min="2" max="2" width="6.375" style="60" customWidth="1"/>
    <col min="3" max="11" width="7.00390625" style="60" customWidth="1"/>
    <col min="13" max="14" width="9.125" style="60" customWidth="1"/>
    <col min="15" max="15" width="9.875" style="60" bestFit="1" customWidth="1"/>
  </cols>
  <sheetData>
    <row r="1" spans="1:15" ht="27.75" customHeight="1" thickBot="1">
      <c r="A1" s="61" t="s">
        <v>165</v>
      </c>
      <c r="B1" s="34" t="s">
        <v>143</v>
      </c>
      <c r="C1" s="35" t="s">
        <v>144</v>
      </c>
      <c r="D1" s="35" t="s">
        <v>145</v>
      </c>
      <c r="E1" s="35" t="s">
        <v>146</v>
      </c>
      <c r="F1" s="35" t="s">
        <v>147</v>
      </c>
      <c r="G1" s="35" t="s">
        <v>153</v>
      </c>
      <c r="H1" s="35" t="s">
        <v>154</v>
      </c>
      <c r="I1" s="35" t="s">
        <v>155</v>
      </c>
      <c r="J1" s="35" t="s">
        <v>156</v>
      </c>
      <c r="K1" s="62" t="s">
        <v>157</v>
      </c>
      <c r="L1" s="36"/>
      <c r="M1" s="34"/>
      <c r="N1" s="35" t="s">
        <v>1</v>
      </c>
      <c r="O1" s="37">
        <f>SUM(M2:M11)</f>
        <v>67.5</v>
      </c>
    </row>
    <row r="2" spans="1:15" ht="20.25">
      <c r="A2" s="63" t="s">
        <v>35</v>
      </c>
      <c r="B2" s="39">
        <v>0.5</v>
      </c>
      <c r="C2" s="40">
        <v>1</v>
      </c>
      <c r="D2" s="40">
        <v>1</v>
      </c>
      <c r="E2" s="40">
        <v>0.5</v>
      </c>
      <c r="F2" s="40">
        <v>1</v>
      </c>
      <c r="G2" s="40">
        <v>1</v>
      </c>
      <c r="H2" s="40">
        <v>2</v>
      </c>
      <c r="I2" s="40">
        <v>1</v>
      </c>
      <c r="J2" s="40">
        <v>0</v>
      </c>
      <c r="K2" s="64">
        <v>0</v>
      </c>
      <c r="L2" s="41"/>
      <c r="M2" s="39">
        <f>SUM(B2:L2)</f>
        <v>8</v>
      </c>
      <c r="N2" s="40"/>
      <c r="O2" s="42"/>
    </row>
    <row r="3" spans="1:15" ht="20.25">
      <c r="A3" s="65" t="s">
        <v>41</v>
      </c>
      <c r="B3" s="44">
        <v>0</v>
      </c>
      <c r="C3" s="45">
        <v>1.5</v>
      </c>
      <c r="D3" s="45">
        <v>0</v>
      </c>
      <c r="E3" s="45">
        <v>2</v>
      </c>
      <c r="F3" s="45">
        <v>1</v>
      </c>
      <c r="G3" s="45">
        <v>1</v>
      </c>
      <c r="H3" s="45">
        <v>2</v>
      </c>
      <c r="I3" s="45">
        <v>2</v>
      </c>
      <c r="J3" s="45">
        <v>0</v>
      </c>
      <c r="K3" s="66">
        <v>1</v>
      </c>
      <c r="L3" s="46"/>
      <c r="M3" s="44">
        <f aca="true" t="shared" si="0" ref="M3:M11">SUM(B3:L3)</f>
        <v>10.5</v>
      </c>
      <c r="N3" s="45"/>
      <c r="O3" s="47"/>
    </row>
    <row r="4" spans="1:15" ht="20.25">
      <c r="A4" s="65" t="s">
        <v>47</v>
      </c>
      <c r="B4" s="44">
        <v>1</v>
      </c>
      <c r="C4" s="45">
        <v>1</v>
      </c>
      <c r="D4" s="45">
        <v>1</v>
      </c>
      <c r="E4" s="45">
        <v>0</v>
      </c>
      <c r="F4" s="45">
        <v>1</v>
      </c>
      <c r="G4" s="45">
        <v>0</v>
      </c>
      <c r="H4" s="45">
        <v>0.5</v>
      </c>
      <c r="I4" s="45">
        <v>0</v>
      </c>
      <c r="J4" s="45">
        <v>0.5</v>
      </c>
      <c r="K4" s="66">
        <v>1</v>
      </c>
      <c r="L4" s="46"/>
      <c r="M4" s="44">
        <f t="shared" si="0"/>
        <v>6</v>
      </c>
      <c r="N4" s="45"/>
      <c r="O4" s="47"/>
    </row>
    <row r="5" spans="1:15" ht="20.25">
      <c r="A5" s="65" t="s">
        <v>53</v>
      </c>
      <c r="B5" s="44">
        <v>0</v>
      </c>
      <c r="C5" s="45">
        <v>0</v>
      </c>
      <c r="D5" s="45">
        <v>0</v>
      </c>
      <c r="E5" s="45">
        <v>0</v>
      </c>
      <c r="F5" s="45">
        <v>1</v>
      </c>
      <c r="G5" s="45">
        <v>0</v>
      </c>
      <c r="H5" s="45">
        <v>1</v>
      </c>
      <c r="I5" s="45">
        <v>0.5</v>
      </c>
      <c r="J5" s="45">
        <v>0</v>
      </c>
      <c r="K5" s="66">
        <v>0</v>
      </c>
      <c r="L5" s="46"/>
      <c r="M5" s="44">
        <f t="shared" si="0"/>
        <v>2.5</v>
      </c>
      <c r="N5" s="45"/>
      <c r="O5" s="47"/>
    </row>
    <row r="6" spans="1:15" ht="20.25">
      <c r="A6" s="65" t="s">
        <v>59</v>
      </c>
      <c r="B6" s="44">
        <v>0.5</v>
      </c>
      <c r="C6" s="45">
        <v>0</v>
      </c>
      <c r="D6" s="45">
        <v>1</v>
      </c>
      <c r="E6" s="45">
        <v>1</v>
      </c>
      <c r="F6" s="45">
        <v>0.5</v>
      </c>
      <c r="G6" s="45">
        <v>2</v>
      </c>
      <c r="H6" s="45">
        <v>0.5</v>
      </c>
      <c r="I6" s="45">
        <v>1</v>
      </c>
      <c r="J6" s="45">
        <v>1</v>
      </c>
      <c r="K6" s="66">
        <v>1</v>
      </c>
      <c r="L6" s="46"/>
      <c r="M6" s="44">
        <f t="shared" si="0"/>
        <v>8.5</v>
      </c>
      <c r="N6" s="45"/>
      <c r="O6" s="47"/>
    </row>
    <row r="7" spans="1:15" ht="20.25">
      <c r="A7" s="65" t="s">
        <v>65</v>
      </c>
      <c r="B7" s="44">
        <v>0.5</v>
      </c>
      <c r="C7" s="45">
        <v>1</v>
      </c>
      <c r="D7" s="45">
        <v>0</v>
      </c>
      <c r="E7" s="45">
        <v>0.5</v>
      </c>
      <c r="F7" s="45">
        <v>0</v>
      </c>
      <c r="G7" s="45">
        <v>1.5</v>
      </c>
      <c r="H7" s="45">
        <v>1</v>
      </c>
      <c r="I7" s="45">
        <v>1</v>
      </c>
      <c r="J7" s="45">
        <v>1</v>
      </c>
      <c r="K7" s="66">
        <v>1</v>
      </c>
      <c r="L7" s="46"/>
      <c r="M7" s="44">
        <f t="shared" si="0"/>
        <v>7.5</v>
      </c>
      <c r="N7" s="45"/>
      <c r="O7" s="47"/>
    </row>
    <row r="8" spans="1:15" ht="20.25">
      <c r="A8" s="65" t="s">
        <v>71</v>
      </c>
      <c r="B8" s="44">
        <v>1</v>
      </c>
      <c r="C8" s="45">
        <v>0</v>
      </c>
      <c r="D8" s="45">
        <v>1</v>
      </c>
      <c r="E8" s="45">
        <v>1</v>
      </c>
      <c r="F8" s="45">
        <v>1</v>
      </c>
      <c r="G8" s="45">
        <v>1</v>
      </c>
      <c r="H8" s="45">
        <v>0</v>
      </c>
      <c r="I8" s="45">
        <v>1</v>
      </c>
      <c r="J8" s="45">
        <v>1.5</v>
      </c>
      <c r="K8" s="66">
        <v>0</v>
      </c>
      <c r="L8" s="46"/>
      <c r="M8" s="44">
        <f t="shared" si="0"/>
        <v>7.5</v>
      </c>
      <c r="N8" s="45"/>
      <c r="O8" s="47"/>
    </row>
    <row r="9" spans="1:15" ht="20.25">
      <c r="A9" s="65" t="s">
        <v>76</v>
      </c>
      <c r="B9" s="44">
        <v>2</v>
      </c>
      <c r="C9" s="45">
        <v>1</v>
      </c>
      <c r="D9" s="45">
        <v>0</v>
      </c>
      <c r="E9" s="45">
        <v>1</v>
      </c>
      <c r="F9" s="45">
        <v>1</v>
      </c>
      <c r="G9" s="45">
        <v>2</v>
      </c>
      <c r="H9" s="45">
        <v>0</v>
      </c>
      <c r="I9" s="45">
        <v>1</v>
      </c>
      <c r="J9" s="45">
        <v>1</v>
      </c>
      <c r="K9" s="66">
        <v>1</v>
      </c>
      <c r="L9" s="46"/>
      <c r="M9" s="44">
        <f t="shared" si="0"/>
        <v>10</v>
      </c>
      <c r="N9" s="45"/>
      <c r="O9" s="47"/>
    </row>
    <row r="10" spans="1:15" ht="20.25">
      <c r="A10" s="65" t="s">
        <v>81</v>
      </c>
      <c r="B10" s="44">
        <v>0</v>
      </c>
      <c r="C10" s="45">
        <v>1</v>
      </c>
      <c r="D10" s="45">
        <v>1</v>
      </c>
      <c r="E10" s="45">
        <v>1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66">
        <v>0</v>
      </c>
      <c r="L10" s="46"/>
      <c r="M10" s="44">
        <f t="shared" si="0"/>
        <v>3</v>
      </c>
      <c r="N10" s="45"/>
      <c r="O10" s="47"/>
    </row>
    <row r="11" spans="1:15" ht="21" thickBot="1">
      <c r="A11" s="67" t="s">
        <v>87</v>
      </c>
      <c r="B11" s="55">
        <v>1</v>
      </c>
      <c r="C11" s="56">
        <v>0</v>
      </c>
      <c r="D11" s="56">
        <v>1</v>
      </c>
      <c r="E11" s="56">
        <v>1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68">
        <v>1</v>
      </c>
      <c r="L11" s="57"/>
      <c r="M11" s="55">
        <f t="shared" si="0"/>
        <v>4</v>
      </c>
      <c r="N11" s="56"/>
      <c r="O11" s="58"/>
    </row>
    <row r="12" spans="1:15" ht="21" thickBot="1">
      <c r="A12" s="69"/>
      <c r="B12" s="34"/>
      <c r="C12" s="35"/>
      <c r="D12" s="35"/>
      <c r="E12" s="35"/>
      <c r="F12" s="35"/>
      <c r="G12" s="35"/>
      <c r="H12" s="35"/>
      <c r="I12" s="35"/>
      <c r="J12" s="35"/>
      <c r="K12" s="62"/>
      <c r="L12" s="36"/>
      <c r="M12" s="34"/>
      <c r="N12" s="35" t="s">
        <v>2</v>
      </c>
      <c r="O12" s="37">
        <f>SUM(M13:M22)</f>
        <v>132.5</v>
      </c>
    </row>
    <row r="13" spans="1:15" ht="20.25">
      <c r="A13" s="63" t="s">
        <v>42</v>
      </c>
      <c r="B13" s="39">
        <v>2</v>
      </c>
      <c r="C13" s="40">
        <v>1</v>
      </c>
      <c r="D13" s="40">
        <v>2</v>
      </c>
      <c r="E13" s="40">
        <v>1</v>
      </c>
      <c r="F13" s="40">
        <v>2</v>
      </c>
      <c r="G13" s="40">
        <v>1</v>
      </c>
      <c r="H13" s="40">
        <v>2</v>
      </c>
      <c r="I13" s="40">
        <v>2</v>
      </c>
      <c r="J13" s="40">
        <v>2</v>
      </c>
      <c r="K13" s="64">
        <v>2</v>
      </c>
      <c r="L13" s="41"/>
      <c r="M13" s="39">
        <f aca="true" t="shared" si="1" ref="M13:M22">SUM(B13:L13)</f>
        <v>17</v>
      </c>
      <c r="N13" s="40"/>
      <c r="O13" s="42"/>
    </row>
    <row r="14" spans="1:15" ht="20.25">
      <c r="A14" s="65" t="s">
        <v>36</v>
      </c>
      <c r="B14" s="44">
        <v>1</v>
      </c>
      <c r="C14" s="45">
        <v>2</v>
      </c>
      <c r="D14" s="45">
        <v>1</v>
      </c>
      <c r="E14" s="45">
        <v>1.5</v>
      </c>
      <c r="F14" s="45">
        <v>1</v>
      </c>
      <c r="G14" s="45">
        <v>0</v>
      </c>
      <c r="H14" s="45">
        <v>2</v>
      </c>
      <c r="I14" s="45">
        <v>2</v>
      </c>
      <c r="J14" s="45">
        <v>2</v>
      </c>
      <c r="K14" s="66">
        <v>1</v>
      </c>
      <c r="L14" s="46"/>
      <c r="M14" s="44">
        <f t="shared" si="1"/>
        <v>13.5</v>
      </c>
      <c r="N14" s="45"/>
      <c r="O14" s="47"/>
    </row>
    <row r="15" spans="1:15" ht="20.25">
      <c r="A15" s="65" t="s">
        <v>54</v>
      </c>
      <c r="B15" s="44">
        <v>2</v>
      </c>
      <c r="C15" s="45">
        <v>2</v>
      </c>
      <c r="D15" s="45">
        <v>2</v>
      </c>
      <c r="E15" s="45">
        <v>1</v>
      </c>
      <c r="F15" s="45">
        <v>1</v>
      </c>
      <c r="G15" s="45">
        <v>2</v>
      </c>
      <c r="H15" s="45">
        <v>2</v>
      </c>
      <c r="I15" s="45">
        <v>1</v>
      </c>
      <c r="J15" s="45">
        <v>2</v>
      </c>
      <c r="K15" s="66">
        <v>1</v>
      </c>
      <c r="L15" s="46"/>
      <c r="M15" s="44">
        <f t="shared" si="1"/>
        <v>16</v>
      </c>
      <c r="N15" s="45"/>
      <c r="O15" s="47"/>
    </row>
    <row r="16" spans="1:15" ht="20.25">
      <c r="A16" s="65" t="s">
        <v>48</v>
      </c>
      <c r="B16" s="44">
        <v>1.5</v>
      </c>
      <c r="C16" s="45">
        <v>1</v>
      </c>
      <c r="D16" s="45">
        <v>1</v>
      </c>
      <c r="E16" s="45">
        <v>1</v>
      </c>
      <c r="F16" s="45">
        <v>2</v>
      </c>
      <c r="G16" s="45">
        <v>2</v>
      </c>
      <c r="H16" s="45">
        <v>0</v>
      </c>
      <c r="I16" s="45">
        <v>0</v>
      </c>
      <c r="J16" s="45">
        <v>1.5</v>
      </c>
      <c r="K16" s="66">
        <v>2</v>
      </c>
      <c r="L16" s="46"/>
      <c r="M16" s="44">
        <f t="shared" si="1"/>
        <v>12</v>
      </c>
      <c r="N16" s="45"/>
      <c r="O16" s="47"/>
    </row>
    <row r="17" spans="1:15" ht="20.25">
      <c r="A17" s="65" t="s">
        <v>77</v>
      </c>
      <c r="B17" s="44">
        <v>1.5</v>
      </c>
      <c r="C17" s="45">
        <v>2</v>
      </c>
      <c r="D17" s="45">
        <v>2</v>
      </c>
      <c r="E17" s="45">
        <v>1</v>
      </c>
      <c r="F17" s="45">
        <v>2</v>
      </c>
      <c r="G17" s="45">
        <v>1</v>
      </c>
      <c r="H17" s="45">
        <v>0</v>
      </c>
      <c r="I17" s="45">
        <v>2</v>
      </c>
      <c r="J17" s="45">
        <v>2</v>
      </c>
      <c r="K17" s="66">
        <v>1</v>
      </c>
      <c r="L17" s="46"/>
      <c r="M17" s="44">
        <f t="shared" si="1"/>
        <v>14.5</v>
      </c>
      <c r="N17" s="45"/>
      <c r="O17" s="47"/>
    </row>
    <row r="18" spans="1:15" ht="20.25">
      <c r="A18" s="65" t="s">
        <v>93</v>
      </c>
      <c r="B18" s="44">
        <v>1</v>
      </c>
      <c r="C18" s="45">
        <v>1</v>
      </c>
      <c r="D18" s="45">
        <v>1</v>
      </c>
      <c r="E18" s="45">
        <v>1</v>
      </c>
      <c r="F18" s="45">
        <v>1</v>
      </c>
      <c r="G18" s="45">
        <v>1</v>
      </c>
      <c r="H18" s="45">
        <v>1.5</v>
      </c>
      <c r="I18" s="45">
        <v>1.5</v>
      </c>
      <c r="J18" s="45">
        <v>1</v>
      </c>
      <c r="K18" s="66">
        <v>1</v>
      </c>
      <c r="L18" s="46"/>
      <c r="M18" s="44">
        <f t="shared" si="1"/>
        <v>11</v>
      </c>
      <c r="N18" s="45"/>
      <c r="O18" s="47"/>
    </row>
    <row r="19" spans="1:15" ht="20.25">
      <c r="A19" s="65" t="s">
        <v>166</v>
      </c>
      <c r="B19" s="44">
        <v>0</v>
      </c>
      <c r="C19" s="45">
        <v>1</v>
      </c>
      <c r="D19" s="45">
        <v>1</v>
      </c>
      <c r="E19" s="45">
        <v>1.5</v>
      </c>
      <c r="F19" s="45">
        <v>1</v>
      </c>
      <c r="G19" s="45">
        <v>2</v>
      </c>
      <c r="H19" s="45">
        <v>1</v>
      </c>
      <c r="I19" s="45">
        <v>1</v>
      </c>
      <c r="J19" s="45">
        <v>1</v>
      </c>
      <c r="K19" s="66">
        <v>2</v>
      </c>
      <c r="L19" s="46"/>
      <c r="M19" s="44">
        <f t="shared" si="1"/>
        <v>11.5</v>
      </c>
      <c r="N19" s="45"/>
      <c r="O19" s="47"/>
    </row>
    <row r="20" spans="1:15" ht="20.25">
      <c r="A20" s="65" t="s">
        <v>82</v>
      </c>
      <c r="B20" s="44">
        <v>2</v>
      </c>
      <c r="C20" s="45">
        <v>2</v>
      </c>
      <c r="D20" s="45">
        <v>1</v>
      </c>
      <c r="E20" s="45">
        <v>0</v>
      </c>
      <c r="F20" s="45">
        <v>1</v>
      </c>
      <c r="G20" s="45">
        <v>2</v>
      </c>
      <c r="H20" s="45">
        <v>1.5</v>
      </c>
      <c r="I20" s="45">
        <v>1</v>
      </c>
      <c r="J20" s="45">
        <v>0.5</v>
      </c>
      <c r="K20" s="66">
        <v>1</v>
      </c>
      <c r="L20" s="46"/>
      <c r="M20" s="44">
        <f t="shared" si="1"/>
        <v>12</v>
      </c>
      <c r="N20" s="45"/>
      <c r="O20" s="47"/>
    </row>
    <row r="21" spans="1:15" ht="20.25">
      <c r="A21" s="65" t="s">
        <v>60</v>
      </c>
      <c r="B21" s="44">
        <v>1</v>
      </c>
      <c r="C21" s="45">
        <v>1</v>
      </c>
      <c r="D21" s="45">
        <v>2</v>
      </c>
      <c r="E21" s="45">
        <v>2</v>
      </c>
      <c r="F21" s="45">
        <v>1</v>
      </c>
      <c r="G21" s="45">
        <v>0</v>
      </c>
      <c r="H21" s="45">
        <v>1</v>
      </c>
      <c r="I21" s="45">
        <v>1</v>
      </c>
      <c r="J21" s="45">
        <v>1</v>
      </c>
      <c r="K21" s="66">
        <v>2</v>
      </c>
      <c r="L21" s="46"/>
      <c r="M21" s="44">
        <f t="shared" si="1"/>
        <v>12</v>
      </c>
      <c r="N21" s="45"/>
      <c r="O21" s="47"/>
    </row>
    <row r="22" spans="1:15" ht="21" thickBot="1">
      <c r="A22" s="67" t="s">
        <v>112</v>
      </c>
      <c r="B22" s="55">
        <v>1.5</v>
      </c>
      <c r="C22" s="56">
        <v>0.5</v>
      </c>
      <c r="D22" s="56">
        <v>1</v>
      </c>
      <c r="E22" s="56">
        <v>2</v>
      </c>
      <c r="F22" s="56">
        <v>1.5</v>
      </c>
      <c r="G22" s="56">
        <v>0.5</v>
      </c>
      <c r="H22" s="56">
        <v>2</v>
      </c>
      <c r="I22" s="56">
        <v>1</v>
      </c>
      <c r="J22" s="56">
        <v>2</v>
      </c>
      <c r="K22" s="68">
        <v>1</v>
      </c>
      <c r="L22" s="57"/>
      <c r="M22" s="55">
        <f t="shared" si="1"/>
        <v>13</v>
      </c>
      <c r="N22" s="56"/>
      <c r="O22" s="5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B1">
      <selection activeCell="M4" sqref="M4"/>
    </sheetView>
  </sheetViews>
  <sheetFormatPr defaultColWidth="9.00390625" defaultRowHeight="12.75"/>
  <cols>
    <col min="1" max="1" width="13.375" style="59" customWidth="1"/>
    <col min="2" max="6" width="7.00390625" style="60" customWidth="1"/>
    <col min="7" max="7" width="8.875" style="60" customWidth="1"/>
    <col min="8" max="11" width="7.00390625" style="60" customWidth="1"/>
    <col min="13" max="15" width="9.125" style="60" customWidth="1"/>
  </cols>
  <sheetData>
    <row r="1" spans="1:15" ht="27.75" customHeight="1" thickBot="1">
      <c r="A1" s="33" t="s">
        <v>161</v>
      </c>
      <c r="B1" s="34" t="s">
        <v>143</v>
      </c>
      <c r="C1" s="35" t="s">
        <v>144</v>
      </c>
      <c r="D1" s="35" t="s">
        <v>145</v>
      </c>
      <c r="E1" s="35" t="s">
        <v>146</v>
      </c>
      <c r="F1" s="35" t="s">
        <v>147</v>
      </c>
      <c r="G1" s="35" t="s">
        <v>153</v>
      </c>
      <c r="H1" s="35" t="s">
        <v>154</v>
      </c>
      <c r="I1" s="35" t="s">
        <v>155</v>
      </c>
      <c r="J1" s="35" t="s">
        <v>156</v>
      </c>
      <c r="K1" s="62" t="s">
        <v>157</v>
      </c>
      <c r="L1" s="36"/>
      <c r="M1" s="34"/>
      <c r="N1" s="35" t="s">
        <v>1</v>
      </c>
      <c r="O1" s="37">
        <f>SUM(M2:M11)</f>
        <v>71</v>
      </c>
    </row>
    <row r="2" spans="1:15" ht="20.25">
      <c r="A2" s="38" t="s">
        <v>92</v>
      </c>
      <c r="B2" s="39">
        <v>0.5</v>
      </c>
      <c r="C2" s="40">
        <v>2</v>
      </c>
      <c r="D2" s="40">
        <v>2</v>
      </c>
      <c r="E2" s="40">
        <v>1</v>
      </c>
      <c r="F2" s="40">
        <v>2</v>
      </c>
      <c r="G2" s="40">
        <v>1</v>
      </c>
      <c r="H2" s="40">
        <v>1</v>
      </c>
      <c r="I2" s="40">
        <v>0.5</v>
      </c>
      <c r="J2" s="40">
        <v>1</v>
      </c>
      <c r="K2" s="64">
        <v>1</v>
      </c>
      <c r="L2" s="41"/>
      <c r="M2" s="39">
        <f>SUM(B2:L2)</f>
        <v>12</v>
      </c>
      <c r="N2" s="40"/>
      <c r="O2" s="42"/>
    </row>
    <row r="3" spans="1:15" ht="20.25">
      <c r="A3" s="43" t="s">
        <v>98</v>
      </c>
      <c r="B3" s="44">
        <v>1.5</v>
      </c>
      <c r="C3" s="45">
        <v>0.5</v>
      </c>
      <c r="D3" s="45">
        <v>1</v>
      </c>
      <c r="E3" s="45">
        <v>1</v>
      </c>
      <c r="F3" s="45">
        <v>2</v>
      </c>
      <c r="G3" s="45">
        <v>2</v>
      </c>
      <c r="H3" s="45">
        <v>0</v>
      </c>
      <c r="I3" s="45">
        <v>1</v>
      </c>
      <c r="J3" s="45">
        <v>0</v>
      </c>
      <c r="K3" s="66">
        <v>1</v>
      </c>
      <c r="L3" s="46"/>
      <c r="M3" s="44">
        <f aca="true" t="shared" si="0" ref="M3:M11">SUM(B3:L3)</f>
        <v>10</v>
      </c>
      <c r="N3" s="45"/>
      <c r="O3" s="47"/>
    </row>
    <row r="4" spans="1:15" ht="20.25">
      <c r="A4" s="43" t="s">
        <v>103</v>
      </c>
      <c r="B4" s="44">
        <v>1</v>
      </c>
      <c r="C4" s="45">
        <v>0</v>
      </c>
      <c r="D4" s="45">
        <v>0</v>
      </c>
      <c r="E4" s="45">
        <v>0</v>
      </c>
      <c r="F4" s="45">
        <v>0.5</v>
      </c>
      <c r="G4" s="45">
        <v>0</v>
      </c>
      <c r="H4" s="45">
        <v>1</v>
      </c>
      <c r="I4" s="45">
        <v>0.5</v>
      </c>
      <c r="J4" s="45">
        <v>1</v>
      </c>
      <c r="K4" s="66">
        <v>1.5</v>
      </c>
      <c r="L4" s="46"/>
      <c r="M4" s="44">
        <f t="shared" si="0"/>
        <v>5.5</v>
      </c>
      <c r="N4" s="45"/>
      <c r="O4" s="47"/>
    </row>
    <row r="5" spans="1:15" ht="20.25">
      <c r="A5" s="43" t="s">
        <v>109</v>
      </c>
      <c r="B5" s="44">
        <v>0</v>
      </c>
      <c r="C5" s="45">
        <v>0</v>
      </c>
      <c r="D5" s="45">
        <v>1</v>
      </c>
      <c r="E5" s="45">
        <v>1</v>
      </c>
      <c r="F5" s="45">
        <v>0</v>
      </c>
      <c r="G5" s="45">
        <v>0</v>
      </c>
      <c r="H5" s="45">
        <v>1</v>
      </c>
      <c r="I5" s="45">
        <v>0.5</v>
      </c>
      <c r="J5" s="45">
        <v>0</v>
      </c>
      <c r="K5" s="66">
        <v>0.5</v>
      </c>
      <c r="L5" s="46"/>
      <c r="M5" s="44">
        <f t="shared" si="0"/>
        <v>4</v>
      </c>
      <c r="N5" s="45"/>
      <c r="O5" s="47"/>
    </row>
    <row r="6" spans="1:15" ht="20.25">
      <c r="A6" s="43" t="s">
        <v>162</v>
      </c>
      <c r="B6" s="44">
        <v>0.5</v>
      </c>
      <c r="C6" s="45">
        <v>0</v>
      </c>
      <c r="D6" s="45">
        <v>1</v>
      </c>
      <c r="E6" s="45">
        <v>1</v>
      </c>
      <c r="F6" s="45">
        <v>2</v>
      </c>
      <c r="G6" s="45">
        <v>0</v>
      </c>
      <c r="H6" s="45">
        <v>2</v>
      </c>
      <c r="I6" s="45">
        <v>1</v>
      </c>
      <c r="J6" s="45">
        <v>2</v>
      </c>
      <c r="K6" s="66">
        <v>0</v>
      </c>
      <c r="L6" s="46"/>
      <c r="M6" s="44">
        <f t="shared" si="0"/>
        <v>9.5</v>
      </c>
      <c r="N6" s="45"/>
      <c r="O6" s="47"/>
    </row>
    <row r="7" spans="1:15" ht="20.25">
      <c r="A7" s="43" t="s">
        <v>114</v>
      </c>
      <c r="B7" s="44">
        <v>0.5</v>
      </c>
      <c r="C7" s="45">
        <v>1</v>
      </c>
      <c r="D7" s="45">
        <v>0</v>
      </c>
      <c r="E7" s="45">
        <v>0</v>
      </c>
      <c r="F7" s="45">
        <v>0</v>
      </c>
      <c r="G7" s="45">
        <v>0</v>
      </c>
      <c r="H7" s="45">
        <v>2</v>
      </c>
      <c r="I7" s="45">
        <v>2</v>
      </c>
      <c r="J7" s="45">
        <v>0</v>
      </c>
      <c r="K7" s="66">
        <v>0.5</v>
      </c>
      <c r="L7" s="46"/>
      <c r="M7" s="44">
        <f t="shared" si="0"/>
        <v>6</v>
      </c>
      <c r="N7" s="45"/>
      <c r="O7" s="47"/>
    </row>
    <row r="8" spans="1:15" ht="20.25">
      <c r="A8" s="43" t="s">
        <v>163</v>
      </c>
      <c r="B8" s="44">
        <v>1</v>
      </c>
      <c r="C8" s="45">
        <v>1</v>
      </c>
      <c r="D8" s="45">
        <v>1</v>
      </c>
      <c r="E8" s="45">
        <v>1</v>
      </c>
      <c r="F8" s="45">
        <v>0</v>
      </c>
      <c r="G8" s="45">
        <v>0</v>
      </c>
      <c r="H8" s="45">
        <v>0.5</v>
      </c>
      <c r="I8" s="45">
        <v>0</v>
      </c>
      <c r="J8" s="45">
        <v>0</v>
      </c>
      <c r="K8" s="66">
        <v>0</v>
      </c>
      <c r="L8" s="46"/>
      <c r="M8" s="44">
        <f t="shared" si="0"/>
        <v>4.5</v>
      </c>
      <c r="N8" s="45"/>
      <c r="O8" s="47"/>
    </row>
    <row r="9" spans="1:15" ht="20.25">
      <c r="A9" s="43" t="s">
        <v>122</v>
      </c>
      <c r="B9" s="44">
        <v>1.5</v>
      </c>
      <c r="C9" s="45">
        <v>2</v>
      </c>
      <c r="D9" s="45">
        <v>2</v>
      </c>
      <c r="E9" s="45">
        <v>1</v>
      </c>
      <c r="F9" s="45">
        <v>0.5</v>
      </c>
      <c r="G9" s="45">
        <v>0</v>
      </c>
      <c r="H9" s="45">
        <v>0.5</v>
      </c>
      <c r="I9" s="45">
        <v>1</v>
      </c>
      <c r="J9" s="45">
        <v>0</v>
      </c>
      <c r="K9" s="66">
        <v>1.5</v>
      </c>
      <c r="L9" s="46"/>
      <c r="M9" s="44">
        <f t="shared" si="0"/>
        <v>10</v>
      </c>
      <c r="N9" s="45"/>
      <c r="O9" s="47"/>
    </row>
    <row r="10" spans="1:15" ht="20.25">
      <c r="A10" s="43" t="s">
        <v>119</v>
      </c>
      <c r="B10" s="44">
        <v>0</v>
      </c>
      <c r="C10" s="45">
        <v>1</v>
      </c>
      <c r="D10" s="45">
        <v>1</v>
      </c>
      <c r="E10" s="45">
        <v>0.5</v>
      </c>
      <c r="F10" s="45">
        <v>2</v>
      </c>
      <c r="G10" s="45">
        <v>0</v>
      </c>
      <c r="H10" s="45">
        <v>0</v>
      </c>
      <c r="I10" s="45">
        <v>0</v>
      </c>
      <c r="J10" s="45">
        <v>0</v>
      </c>
      <c r="K10" s="66">
        <v>0</v>
      </c>
      <c r="L10" s="46"/>
      <c r="M10" s="44">
        <f t="shared" si="0"/>
        <v>4.5</v>
      </c>
      <c r="N10" s="45"/>
      <c r="O10" s="47"/>
    </row>
    <row r="11" spans="1:15" ht="21" thickBot="1">
      <c r="A11" s="54" t="s">
        <v>128</v>
      </c>
      <c r="B11" s="55">
        <v>1.5</v>
      </c>
      <c r="C11" s="56">
        <v>0</v>
      </c>
      <c r="D11" s="56">
        <v>1</v>
      </c>
      <c r="E11" s="56">
        <v>1</v>
      </c>
      <c r="F11" s="56">
        <v>1</v>
      </c>
      <c r="G11" s="56">
        <v>0</v>
      </c>
      <c r="H11" s="56">
        <v>0</v>
      </c>
      <c r="I11" s="56">
        <v>0</v>
      </c>
      <c r="J11" s="56">
        <v>0</v>
      </c>
      <c r="K11" s="68">
        <v>0.5</v>
      </c>
      <c r="L11" s="57"/>
      <c r="M11" s="55">
        <f t="shared" si="0"/>
        <v>5</v>
      </c>
      <c r="N11" s="56"/>
      <c r="O11" s="58"/>
    </row>
    <row r="12" spans="1:15" ht="21" thickBot="1">
      <c r="A12" s="48"/>
      <c r="B12" s="34"/>
      <c r="C12" s="35"/>
      <c r="D12" s="35"/>
      <c r="E12" s="35"/>
      <c r="F12" s="35"/>
      <c r="G12" s="35"/>
      <c r="H12" s="35"/>
      <c r="I12" s="35"/>
      <c r="J12" s="35"/>
      <c r="K12" s="62"/>
      <c r="L12" s="36"/>
      <c r="M12" s="34"/>
      <c r="N12" s="35" t="s">
        <v>2</v>
      </c>
      <c r="O12" s="37">
        <f>SUM(M13:M22)</f>
        <v>129</v>
      </c>
    </row>
    <row r="13" spans="1:15" ht="20.25">
      <c r="A13" s="38" t="s">
        <v>72</v>
      </c>
      <c r="B13" s="39">
        <v>0.5</v>
      </c>
      <c r="C13" s="40">
        <v>2</v>
      </c>
      <c r="D13" s="40">
        <v>1</v>
      </c>
      <c r="E13" s="40">
        <v>1</v>
      </c>
      <c r="F13" s="40">
        <v>2</v>
      </c>
      <c r="G13" s="40">
        <v>2</v>
      </c>
      <c r="H13" s="40">
        <v>1.5</v>
      </c>
      <c r="I13" s="40">
        <v>2</v>
      </c>
      <c r="J13" s="40">
        <v>2</v>
      </c>
      <c r="K13" s="64">
        <v>1</v>
      </c>
      <c r="L13" s="41"/>
      <c r="M13" s="39">
        <f aca="true" t="shared" si="1" ref="M13:M22">SUM(B13:L13)</f>
        <v>15</v>
      </c>
      <c r="N13" s="40"/>
      <c r="O13" s="42"/>
    </row>
    <row r="14" spans="1:15" ht="20.25">
      <c r="A14" s="43" t="s">
        <v>66</v>
      </c>
      <c r="B14" s="44">
        <v>1</v>
      </c>
      <c r="C14" s="45">
        <v>2</v>
      </c>
      <c r="D14" s="45">
        <v>1</v>
      </c>
      <c r="E14" s="45">
        <v>2</v>
      </c>
      <c r="F14" s="45">
        <v>2</v>
      </c>
      <c r="G14" s="45">
        <v>2</v>
      </c>
      <c r="H14" s="45">
        <v>2</v>
      </c>
      <c r="I14" s="45">
        <v>2</v>
      </c>
      <c r="J14" s="45">
        <v>1</v>
      </c>
      <c r="K14" s="66">
        <v>1</v>
      </c>
      <c r="L14" s="46"/>
      <c r="M14" s="44">
        <f t="shared" si="1"/>
        <v>16</v>
      </c>
      <c r="N14" s="45"/>
      <c r="O14" s="47"/>
    </row>
    <row r="15" spans="1:15" ht="20.25">
      <c r="A15" s="43" t="s">
        <v>129</v>
      </c>
      <c r="B15" s="44">
        <v>2</v>
      </c>
      <c r="C15" s="45">
        <v>2</v>
      </c>
      <c r="D15" s="45">
        <v>2</v>
      </c>
      <c r="E15" s="45">
        <v>1</v>
      </c>
      <c r="F15" s="45">
        <v>1.5</v>
      </c>
      <c r="G15" s="45">
        <v>2</v>
      </c>
      <c r="H15" s="45">
        <v>2</v>
      </c>
      <c r="I15" s="45">
        <v>1.5</v>
      </c>
      <c r="J15" s="45">
        <v>2</v>
      </c>
      <c r="K15" s="66">
        <v>0.5</v>
      </c>
      <c r="L15" s="46"/>
      <c r="M15" s="44">
        <f t="shared" si="1"/>
        <v>16.5</v>
      </c>
      <c r="N15" s="45"/>
      <c r="O15" s="47"/>
    </row>
    <row r="16" spans="1:15" ht="20.25">
      <c r="A16" s="43" t="s">
        <v>88</v>
      </c>
      <c r="B16" s="44">
        <v>1.5</v>
      </c>
      <c r="C16" s="45">
        <v>1</v>
      </c>
      <c r="D16" s="45">
        <v>1</v>
      </c>
      <c r="E16" s="45">
        <v>1</v>
      </c>
      <c r="F16" s="45">
        <v>0</v>
      </c>
      <c r="G16" s="45">
        <v>2</v>
      </c>
      <c r="H16" s="45">
        <v>1</v>
      </c>
      <c r="I16" s="45">
        <v>1</v>
      </c>
      <c r="J16" s="45">
        <v>1</v>
      </c>
      <c r="K16" s="66">
        <v>1.5</v>
      </c>
      <c r="L16" s="46"/>
      <c r="M16" s="44">
        <f t="shared" si="1"/>
        <v>11</v>
      </c>
      <c r="N16" s="45"/>
      <c r="O16" s="47"/>
    </row>
    <row r="17" spans="1:15" ht="20.25">
      <c r="A17" s="43" t="s">
        <v>99</v>
      </c>
      <c r="B17" s="44">
        <v>1.5</v>
      </c>
      <c r="C17" s="45">
        <v>1</v>
      </c>
      <c r="D17" s="45">
        <v>0</v>
      </c>
      <c r="E17" s="45">
        <v>1.5</v>
      </c>
      <c r="F17" s="45">
        <v>1</v>
      </c>
      <c r="G17" s="45">
        <v>1</v>
      </c>
      <c r="H17" s="45">
        <v>2</v>
      </c>
      <c r="I17" s="45">
        <v>1.5</v>
      </c>
      <c r="J17" s="45">
        <v>2</v>
      </c>
      <c r="K17" s="66">
        <v>2</v>
      </c>
      <c r="L17" s="46"/>
      <c r="M17" s="44">
        <f t="shared" si="1"/>
        <v>13.5</v>
      </c>
      <c r="N17" s="45"/>
      <c r="O17" s="47"/>
    </row>
    <row r="18" spans="1:15" ht="20.25">
      <c r="A18" s="43" t="s">
        <v>123</v>
      </c>
      <c r="B18" s="44">
        <v>1</v>
      </c>
      <c r="C18" s="45">
        <v>0</v>
      </c>
      <c r="D18" s="45">
        <v>1</v>
      </c>
      <c r="E18" s="45">
        <v>1</v>
      </c>
      <c r="F18" s="45">
        <v>0</v>
      </c>
      <c r="G18" s="45">
        <v>0</v>
      </c>
      <c r="H18" s="45">
        <v>1</v>
      </c>
      <c r="I18" s="45">
        <v>1.5</v>
      </c>
      <c r="J18" s="45">
        <v>0</v>
      </c>
      <c r="K18" s="66">
        <v>1.5</v>
      </c>
      <c r="L18" s="46"/>
      <c r="M18" s="44">
        <f t="shared" si="1"/>
        <v>7</v>
      </c>
      <c r="N18" s="45"/>
      <c r="O18" s="47"/>
    </row>
    <row r="19" spans="1:15" ht="20.25">
      <c r="A19" s="43" t="s">
        <v>104</v>
      </c>
      <c r="B19" s="44">
        <v>0.5</v>
      </c>
      <c r="C19" s="45">
        <v>1</v>
      </c>
      <c r="D19" s="45">
        <v>1</v>
      </c>
      <c r="E19" s="45">
        <v>1</v>
      </c>
      <c r="F19" s="45">
        <v>0</v>
      </c>
      <c r="G19" s="45">
        <v>2</v>
      </c>
      <c r="H19" s="45">
        <v>1</v>
      </c>
      <c r="I19" s="45">
        <v>1</v>
      </c>
      <c r="J19" s="45">
        <v>2</v>
      </c>
      <c r="K19" s="66">
        <v>2</v>
      </c>
      <c r="L19" s="46"/>
      <c r="M19" s="44">
        <f t="shared" si="1"/>
        <v>11.5</v>
      </c>
      <c r="N19" s="45"/>
      <c r="O19" s="47"/>
    </row>
    <row r="20" spans="1:15" ht="20.25">
      <c r="A20" s="43" t="s">
        <v>39</v>
      </c>
      <c r="B20" s="44">
        <v>2</v>
      </c>
      <c r="C20" s="45">
        <v>2</v>
      </c>
      <c r="D20" s="45">
        <v>0</v>
      </c>
      <c r="E20" s="45">
        <v>1</v>
      </c>
      <c r="F20" s="45">
        <v>1.5</v>
      </c>
      <c r="G20" s="45">
        <v>2</v>
      </c>
      <c r="H20" s="45">
        <v>0</v>
      </c>
      <c r="I20" s="45">
        <v>0</v>
      </c>
      <c r="J20" s="45">
        <v>2</v>
      </c>
      <c r="K20" s="66">
        <v>0.5</v>
      </c>
      <c r="L20" s="46"/>
      <c r="M20" s="44">
        <f t="shared" si="1"/>
        <v>11</v>
      </c>
      <c r="N20" s="45"/>
      <c r="O20" s="47"/>
    </row>
    <row r="21" spans="1:15" ht="20.25">
      <c r="A21" s="43" t="s">
        <v>15</v>
      </c>
      <c r="B21" s="44">
        <v>0.5</v>
      </c>
      <c r="C21" s="45">
        <v>0</v>
      </c>
      <c r="D21" s="45">
        <v>1</v>
      </c>
      <c r="E21" s="45">
        <v>2</v>
      </c>
      <c r="F21" s="45">
        <v>2</v>
      </c>
      <c r="G21" s="45">
        <v>2</v>
      </c>
      <c r="H21" s="45">
        <v>0</v>
      </c>
      <c r="I21" s="45">
        <v>2</v>
      </c>
      <c r="J21" s="45">
        <v>2</v>
      </c>
      <c r="K21" s="66">
        <v>2</v>
      </c>
      <c r="L21" s="46"/>
      <c r="M21" s="44">
        <f t="shared" si="1"/>
        <v>13.5</v>
      </c>
      <c r="N21" s="45"/>
      <c r="O21" s="47"/>
    </row>
    <row r="22" spans="1:15" ht="21" thickBot="1">
      <c r="A22" s="54" t="s">
        <v>164</v>
      </c>
      <c r="B22" s="55">
        <v>1.5</v>
      </c>
      <c r="C22" s="56">
        <v>1.5</v>
      </c>
      <c r="D22" s="56">
        <v>2</v>
      </c>
      <c r="E22" s="56">
        <v>1</v>
      </c>
      <c r="F22" s="56">
        <v>0</v>
      </c>
      <c r="G22" s="56">
        <v>2</v>
      </c>
      <c r="H22" s="56">
        <v>1.5</v>
      </c>
      <c r="I22" s="56">
        <v>1</v>
      </c>
      <c r="J22" s="56">
        <v>2</v>
      </c>
      <c r="K22" s="68">
        <v>1.5</v>
      </c>
      <c r="L22" s="57"/>
      <c r="M22" s="55">
        <f t="shared" si="1"/>
        <v>14</v>
      </c>
      <c r="N22" s="56"/>
      <c r="O22" s="58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B1">
      <selection activeCell="N7" sqref="N7"/>
    </sheetView>
  </sheetViews>
  <sheetFormatPr defaultColWidth="9.00390625" defaultRowHeight="12.75"/>
  <cols>
    <col min="1" max="1" width="15.75390625" style="60" customWidth="1"/>
    <col min="2" max="11" width="7.00390625" style="60" customWidth="1"/>
    <col min="13" max="15" width="9.125" style="60" customWidth="1"/>
  </cols>
  <sheetData>
    <row r="1" spans="1:15" ht="27.75" customHeight="1" thickBot="1">
      <c r="A1" s="61" t="s">
        <v>152</v>
      </c>
      <c r="B1" s="34" t="s">
        <v>143</v>
      </c>
      <c r="C1" s="35" t="s">
        <v>144</v>
      </c>
      <c r="D1" s="35" t="s">
        <v>145</v>
      </c>
      <c r="E1" s="35" t="s">
        <v>146</v>
      </c>
      <c r="F1" s="35" t="s">
        <v>147</v>
      </c>
      <c r="G1" s="35" t="s">
        <v>153</v>
      </c>
      <c r="H1" s="35" t="s">
        <v>154</v>
      </c>
      <c r="I1" s="35" t="s">
        <v>155</v>
      </c>
      <c r="J1" s="35" t="s">
        <v>156</v>
      </c>
      <c r="K1" s="62" t="s">
        <v>157</v>
      </c>
      <c r="L1" s="36"/>
      <c r="M1" s="34"/>
      <c r="N1" s="35" t="s">
        <v>1</v>
      </c>
      <c r="O1" s="37">
        <f>SUM(M2:M11)</f>
        <v>72</v>
      </c>
    </row>
    <row r="2" spans="1:15" ht="20.25">
      <c r="A2" s="63" t="s">
        <v>133</v>
      </c>
      <c r="B2" s="39">
        <v>2</v>
      </c>
      <c r="C2" s="40">
        <v>2</v>
      </c>
      <c r="D2" s="40">
        <v>0</v>
      </c>
      <c r="E2" s="40">
        <v>1</v>
      </c>
      <c r="F2" s="40">
        <v>0</v>
      </c>
      <c r="G2" s="40">
        <v>0</v>
      </c>
      <c r="H2" s="40">
        <v>1</v>
      </c>
      <c r="I2" s="40">
        <v>0</v>
      </c>
      <c r="J2" s="40">
        <v>0.5</v>
      </c>
      <c r="K2" s="64">
        <v>1</v>
      </c>
      <c r="L2" s="41"/>
      <c r="M2" s="39">
        <f>SUM(B2:L2)</f>
        <v>7.5</v>
      </c>
      <c r="N2" s="40"/>
      <c r="O2" s="42"/>
    </row>
    <row r="3" spans="1:15" ht="20.25">
      <c r="A3" s="65" t="s">
        <v>139</v>
      </c>
      <c r="B3" s="44">
        <v>0</v>
      </c>
      <c r="C3" s="45">
        <v>2</v>
      </c>
      <c r="D3" s="45">
        <v>2</v>
      </c>
      <c r="E3" s="45">
        <v>0</v>
      </c>
      <c r="F3" s="45">
        <v>0.5</v>
      </c>
      <c r="G3" s="45">
        <v>0</v>
      </c>
      <c r="H3" s="45">
        <v>0</v>
      </c>
      <c r="I3" s="45">
        <v>1</v>
      </c>
      <c r="J3" s="45">
        <v>1</v>
      </c>
      <c r="K3" s="66">
        <v>0</v>
      </c>
      <c r="L3" s="46"/>
      <c r="M3" s="44">
        <f aca="true" t="shared" si="0" ref="M3:M11">SUM(B3:L3)</f>
        <v>6.5</v>
      </c>
      <c r="N3" s="45"/>
      <c r="O3" s="47"/>
    </row>
    <row r="4" spans="1:15" ht="20.25">
      <c r="A4" s="65" t="s">
        <v>8</v>
      </c>
      <c r="B4" s="44">
        <v>0</v>
      </c>
      <c r="C4" s="45">
        <v>0</v>
      </c>
      <c r="D4" s="45">
        <v>2</v>
      </c>
      <c r="E4" s="45">
        <v>2</v>
      </c>
      <c r="F4" s="45">
        <v>1</v>
      </c>
      <c r="G4" s="45">
        <v>0</v>
      </c>
      <c r="H4" s="45">
        <v>0</v>
      </c>
      <c r="I4" s="45">
        <v>0.5</v>
      </c>
      <c r="J4" s="45">
        <v>0.5</v>
      </c>
      <c r="K4" s="66">
        <v>1</v>
      </c>
      <c r="L4" s="46"/>
      <c r="M4" s="44">
        <f t="shared" si="0"/>
        <v>7</v>
      </c>
      <c r="N4" s="45"/>
      <c r="O4" s="47"/>
    </row>
    <row r="5" spans="1:15" ht="20.25">
      <c r="A5" s="65" t="s">
        <v>14</v>
      </c>
      <c r="B5" s="44">
        <v>1</v>
      </c>
      <c r="C5" s="45">
        <v>0.5</v>
      </c>
      <c r="D5" s="45">
        <v>1</v>
      </c>
      <c r="E5" s="45">
        <v>2</v>
      </c>
      <c r="F5" s="45">
        <v>1</v>
      </c>
      <c r="G5" s="45">
        <v>0</v>
      </c>
      <c r="H5" s="45">
        <v>0</v>
      </c>
      <c r="I5" s="45">
        <v>1</v>
      </c>
      <c r="J5" s="45">
        <v>0.5</v>
      </c>
      <c r="K5" s="66">
        <v>2</v>
      </c>
      <c r="L5" s="46"/>
      <c r="M5" s="44">
        <f t="shared" si="0"/>
        <v>9</v>
      </c>
      <c r="N5" s="45"/>
      <c r="O5" s="47"/>
    </row>
    <row r="6" spans="1:15" ht="20.25">
      <c r="A6" s="65" t="s">
        <v>20</v>
      </c>
      <c r="B6" s="44">
        <v>0</v>
      </c>
      <c r="C6" s="45">
        <v>1</v>
      </c>
      <c r="D6" s="45">
        <v>0</v>
      </c>
      <c r="E6" s="45">
        <v>0</v>
      </c>
      <c r="F6" s="45">
        <v>2</v>
      </c>
      <c r="G6" s="45">
        <v>2</v>
      </c>
      <c r="H6" s="45">
        <v>0</v>
      </c>
      <c r="I6" s="45">
        <v>0.5</v>
      </c>
      <c r="J6" s="45">
        <v>1</v>
      </c>
      <c r="K6" s="66">
        <v>0</v>
      </c>
      <c r="L6" s="46"/>
      <c r="M6" s="44">
        <f t="shared" si="0"/>
        <v>6.5</v>
      </c>
      <c r="N6" s="45"/>
      <c r="O6" s="47"/>
    </row>
    <row r="7" spans="1:15" ht="20.25">
      <c r="A7" s="65" t="s">
        <v>56</v>
      </c>
      <c r="B7" s="44">
        <v>0</v>
      </c>
      <c r="C7" s="45">
        <v>1</v>
      </c>
      <c r="D7" s="45">
        <v>0</v>
      </c>
      <c r="E7" s="45">
        <v>1</v>
      </c>
      <c r="F7" s="45">
        <v>1</v>
      </c>
      <c r="G7" s="45">
        <v>2</v>
      </c>
      <c r="H7" s="45">
        <v>2</v>
      </c>
      <c r="I7" s="45">
        <v>1</v>
      </c>
      <c r="J7" s="45">
        <v>1</v>
      </c>
      <c r="K7" s="66">
        <v>1</v>
      </c>
      <c r="L7" s="46"/>
      <c r="M7" s="44">
        <f t="shared" si="0"/>
        <v>10</v>
      </c>
      <c r="N7" s="45"/>
      <c r="O7" s="47"/>
    </row>
    <row r="8" spans="1:15" ht="20.25">
      <c r="A8" s="65" t="s">
        <v>38</v>
      </c>
      <c r="B8" s="44">
        <v>0</v>
      </c>
      <c r="C8" s="45">
        <v>0</v>
      </c>
      <c r="D8" s="45">
        <v>1.5</v>
      </c>
      <c r="E8" s="45">
        <v>0</v>
      </c>
      <c r="F8" s="45">
        <v>0</v>
      </c>
      <c r="G8" s="45">
        <v>0</v>
      </c>
      <c r="H8" s="45">
        <v>2</v>
      </c>
      <c r="I8" s="45">
        <v>2</v>
      </c>
      <c r="J8" s="45">
        <v>0</v>
      </c>
      <c r="K8" s="66">
        <v>2</v>
      </c>
      <c r="L8" s="46"/>
      <c r="M8" s="44">
        <f t="shared" si="0"/>
        <v>7.5</v>
      </c>
      <c r="N8" s="45"/>
      <c r="O8" s="47"/>
    </row>
    <row r="9" spans="1:15" ht="20.25">
      <c r="A9" s="65" t="s">
        <v>158</v>
      </c>
      <c r="B9" s="44">
        <v>0</v>
      </c>
      <c r="C9" s="45">
        <v>0</v>
      </c>
      <c r="D9" s="45">
        <v>0</v>
      </c>
      <c r="E9" s="45">
        <v>2</v>
      </c>
      <c r="F9" s="45">
        <v>0</v>
      </c>
      <c r="G9" s="45">
        <v>0</v>
      </c>
      <c r="H9" s="45">
        <v>0</v>
      </c>
      <c r="I9" s="45">
        <v>2</v>
      </c>
      <c r="J9" s="45">
        <v>2</v>
      </c>
      <c r="K9" s="66">
        <v>1</v>
      </c>
      <c r="L9" s="46"/>
      <c r="M9" s="44">
        <f t="shared" si="0"/>
        <v>7</v>
      </c>
      <c r="N9" s="45"/>
      <c r="O9" s="47"/>
    </row>
    <row r="10" spans="1:15" ht="20.25">
      <c r="A10" s="65" t="s">
        <v>159</v>
      </c>
      <c r="B10" s="44">
        <v>0.5</v>
      </c>
      <c r="C10" s="45">
        <v>1</v>
      </c>
      <c r="D10" s="45">
        <v>1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1.5</v>
      </c>
      <c r="K10" s="66">
        <v>2</v>
      </c>
      <c r="L10" s="46"/>
      <c r="M10" s="44">
        <f t="shared" si="0"/>
        <v>6</v>
      </c>
      <c r="N10" s="45"/>
      <c r="O10" s="47"/>
    </row>
    <row r="11" spans="1:15" ht="21" thickBot="1">
      <c r="A11" s="67" t="s">
        <v>62</v>
      </c>
      <c r="B11" s="55">
        <v>2</v>
      </c>
      <c r="C11" s="56">
        <v>0</v>
      </c>
      <c r="D11" s="56">
        <v>1.5</v>
      </c>
      <c r="E11" s="56">
        <v>0</v>
      </c>
      <c r="F11" s="56">
        <v>0</v>
      </c>
      <c r="G11" s="56">
        <v>0.5</v>
      </c>
      <c r="H11" s="56">
        <v>0</v>
      </c>
      <c r="I11" s="56">
        <v>0</v>
      </c>
      <c r="J11" s="56">
        <v>0</v>
      </c>
      <c r="K11" s="68">
        <v>1</v>
      </c>
      <c r="L11" s="57"/>
      <c r="M11" s="55">
        <f t="shared" si="0"/>
        <v>5</v>
      </c>
      <c r="N11" s="56"/>
      <c r="O11" s="58"/>
    </row>
    <row r="12" spans="1:15" ht="21" thickBot="1">
      <c r="A12" s="69"/>
      <c r="B12" s="34"/>
      <c r="C12" s="35"/>
      <c r="D12" s="35"/>
      <c r="E12" s="35"/>
      <c r="F12" s="35"/>
      <c r="G12" s="35"/>
      <c r="H12" s="35"/>
      <c r="I12" s="35"/>
      <c r="J12" s="35"/>
      <c r="K12" s="62"/>
      <c r="L12" s="36"/>
      <c r="M12" s="34"/>
      <c r="N12" s="35" t="s">
        <v>2</v>
      </c>
      <c r="O12" s="37">
        <f>SUM(M13:M22)</f>
        <v>128</v>
      </c>
    </row>
    <row r="13" spans="1:15" ht="20.25">
      <c r="A13" s="63" t="s">
        <v>21</v>
      </c>
      <c r="B13" s="39">
        <v>2</v>
      </c>
      <c r="C13" s="40">
        <v>2</v>
      </c>
      <c r="D13" s="40">
        <v>1</v>
      </c>
      <c r="E13" s="40">
        <v>2</v>
      </c>
      <c r="F13" s="40">
        <v>1</v>
      </c>
      <c r="G13" s="40">
        <v>2</v>
      </c>
      <c r="H13" s="40">
        <v>2</v>
      </c>
      <c r="I13" s="40">
        <v>2</v>
      </c>
      <c r="J13" s="40">
        <v>2</v>
      </c>
      <c r="K13" s="64">
        <v>1</v>
      </c>
      <c r="L13" s="41"/>
      <c r="M13" s="39">
        <f aca="true" t="shared" si="1" ref="M13:M22">SUM(B13:L13)</f>
        <v>17</v>
      </c>
      <c r="N13" s="40"/>
      <c r="O13" s="42"/>
    </row>
    <row r="14" spans="1:15" ht="20.25">
      <c r="A14" s="65" t="s">
        <v>134</v>
      </c>
      <c r="B14" s="44">
        <v>2</v>
      </c>
      <c r="C14" s="45">
        <v>1.5</v>
      </c>
      <c r="D14" s="45">
        <v>2</v>
      </c>
      <c r="E14" s="45">
        <v>1</v>
      </c>
      <c r="F14" s="45">
        <v>2</v>
      </c>
      <c r="G14" s="45">
        <v>2</v>
      </c>
      <c r="H14" s="45">
        <v>2</v>
      </c>
      <c r="I14" s="45">
        <v>2</v>
      </c>
      <c r="J14" s="45">
        <v>1.5</v>
      </c>
      <c r="K14" s="66">
        <v>2</v>
      </c>
      <c r="L14" s="46"/>
      <c r="M14" s="44">
        <f t="shared" si="1"/>
        <v>18</v>
      </c>
      <c r="N14" s="45"/>
      <c r="O14" s="47"/>
    </row>
    <row r="15" spans="1:15" ht="20.25">
      <c r="A15" s="65" t="s">
        <v>24</v>
      </c>
      <c r="B15" s="44">
        <v>1</v>
      </c>
      <c r="C15" s="45">
        <v>1</v>
      </c>
      <c r="D15" s="45">
        <v>2</v>
      </c>
      <c r="E15" s="45">
        <v>2</v>
      </c>
      <c r="F15" s="45">
        <v>2</v>
      </c>
      <c r="G15" s="45">
        <v>2</v>
      </c>
      <c r="H15" s="45">
        <v>2</v>
      </c>
      <c r="I15" s="45">
        <v>2</v>
      </c>
      <c r="J15" s="45">
        <v>1</v>
      </c>
      <c r="K15" s="66">
        <v>1</v>
      </c>
      <c r="L15" s="46"/>
      <c r="M15" s="44">
        <f t="shared" si="1"/>
        <v>16</v>
      </c>
      <c r="N15" s="45"/>
      <c r="O15" s="47"/>
    </row>
    <row r="16" spans="1:15" ht="20.25">
      <c r="A16" s="65" t="s">
        <v>140</v>
      </c>
      <c r="B16" s="44">
        <v>2</v>
      </c>
      <c r="C16" s="45">
        <v>1</v>
      </c>
      <c r="D16" s="45">
        <v>0.5</v>
      </c>
      <c r="E16" s="45">
        <v>0</v>
      </c>
      <c r="F16" s="45">
        <v>2</v>
      </c>
      <c r="G16" s="45">
        <v>1.5</v>
      </c>
      <c r="H16" s="45">
        <v>1</v>
      </c>
      <c r="I16" s="45">
        <v>1</v>
      </c>
      <c r="J16" s="45">
        <v>1.5</v>
      </c>
      <c r="K16" s="66">
        <v>0</v>
      </c>
      <c r="L16" s="46"/>
      <c r="M16" s="44">
        <f t="shared" si="1"/>
        <v>10.5</v>
      </c>
      <c r="N16" s="45"/>
      <c r="O16" s="47"/>
    </row>
    <row r="17" spans="1:15" ht="20.25">
      <c r="A17" s="65" t="s">
        <v>110</v>
      </c>
      <c r="B17" s="44">
        <v>2</v>
      </c>
      <c r="C17" s="45">
        <v>2</v>
      </c>
      <c r="D17" s="45">
        <v>2</v>
      </c>
      <c r="E17" s="45">
        <v>2</v>
      </c>
      <c r="F17" s="45">
        <v>2</v>
      </c>
      <c r="G17" s="45">
        <v>2</v>
      </c>
      <c r="H17" s="45">
        <v>2</v>
      </c>
      <c r="I17" s="45">
        <v>1.5</v>
      </c>
      <c r="J17" s="45">
        <v>1.5</v>
      </c>
      <c r="K17" s="66">
        <v>2</v>
      </c>
      <c r="L17" s="46"/>
      <c r="M17" s="44">
        <f t="shared" si="1"/>
        <v>19</v>
      </c>
      <c r="N17" s="45"/>
      <c r="O17" s="47"/>
    </row>
    <row r="18" spans="1:15" ht="20.25">
      <c r="A18" s="65" t="s">
        <v>27</v>
      </c>
      <c r="B18" s="44">
        <v>2</v>
      </c>
      <c r="C18" s="45">
        <v>2</v>
      </c>
      <c r="D18" s="45">
        <v>1</v>
      </c>
      <c r="E18" s="45">
        <v>2</v>
      </c>
      <c r="F18" s="45">
        <v>2</v>
      </c>
      <c r="G18" s="45">
        <v>2</v>
      </c>
      <c r="H18" s="45">
        <v>2</v>
      </c>
      <c r="I18" s="45">
        <v>1</v>
      </c>
      <c r="J18" s="45">
        <v>1</v>
      </c>
      <c r="K18" s="66">
        <v>1</v>
      </c>
      <c r="L18" s="46"/>
      <c r="M18" s="44">
        <f t="shared" si="1"/>
        <v>16</v>
      </c>
      <c r="N18" s="45"/>
      <c r="O18" s="47"/>
    </row>
    <row r="19" spans="1:15" ht="20.25">
      <c r="A19" s="65" t="s">
        <v>51</v>
      </c>
      <c r="B19" s="44">
        <v>2</v>
      </c>
      <c r="C19" s="45">
        <v>1</v>
      </c>
      <c r="D19" s="45">
        <v>0.5</v>
      </c>
      <c r="E19" s="45">
        <v>1</v>
      </c>
      <c r="F19" s="45">
        <v>1.5</v>
      </c>
      <c r="G19" s="45">
        <v>2</v>
      </c>
      <c r="H19" s="45">
        <v>2</v>
      </c>
      <c r="I19" s="45">
        <v>1.5</v>
      </c>
      <c r="J19" s="45">
        <v>1</v>
      </c>
      <c r="K19" s="66">
        <v>0</v>
      </c>
      <c r="L19" s="46"/>
      <c r="M19" s="44">
        <f t="shared" si="1"/>
        <v>12.5</v>
      </c>
      <c r="N19" s="45"/>
      <c r="O19" s="47"/>
    </row>
    <row r="20" spans="1:15" ht="20.25">
      <c r="A20" s="65" t="s">
        <v>45</v>
      </c>
      <c r="B20" s="44">
        <v>1.5</v>
      </c>
      <c r="C20" s="45">
        <v>2</v>
      </c>
      <c r="D20" s="45">
        <v>2</v>
      </c>
      <c r="E20" s="45">
        <v>2</v>
      </c>
      <c r="F20" s="45">
        <v>1</v>
      </c>
      <c r="G20" s="45">
        <v>2</v>
      </c>
      <c r="H20" s="45">
        <v>2</v>
      </c>
      <c r="I20" s="45">
        <v>1</v>
      </c>
      <c r="J20" s="45">
        <v>2</v>
      </c>
      <c r="K20" s="66">
        <v>1</v>
      </c>
      <c r="L20" s="46"/>
      <c r="M20" s="44">
        <f t="shared" si="1"/>
        <v>16.5</v>
      </c>
      <c r="N20" s="45"/>
      <c r="O20" s="47"/>
    </row>
    <row r="21" spans="1:15" ht="20.25">
      <c r="A21" s="65" t="s">
        <v>57</v>
      </c>
      <c r="B21" s="44">
        <v>0</v>
      </c>
      <c r="C21" s="45">
        <v>0</v>
      </c>
      <c r="D21" s="45">
        <v>0</v>
      </c>
      <c r="E21" s="45">
        <v>0</v>
      </c>
      <c r="F21" s="45">
        <v>1</v>
      </c>
      <c r="G21" s="45">
        <v>0</v>
      </c>
      <c r="H21" s="45">
        <v>0</v>
      </c>
      <c r="I21" s="45">
        <v>0</v>
      </c>
      <c r="J21" s="45">
        <v>0</v>
      </c>
      <c r="K21" s="66">
        <v>0</v>
      </c>
      <c r="L21" s="46"/>
      <c r="M21" s="44">
        <f t="shared" si="1"/>
        <v>1</v>
      </c>
      <c r="N21" s="45"/>
      <c r="O21" s="47"/>
    </row>
    <row r="22" spans="1:15" ht="21" thickBot="1">
      <c r="A22" s="67" t="s">
        <v>160</v>
      </c>
      <c r="B22" s="55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0.5</v>
      </c>
      <c r="K22" s="68">
        <v>1</v>
      </c>
      <c r="L22" s="57"/>
      <c r="M22" s="55">
        <f t="shared" si="1"/>
        <v>1.5</v>
      </c>
      <c r="N22" s="56"/>
      <c r="O22" s="58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J16" sqref="J16"/>
    </sheetView>
  </sheetViews>
  <sheetFormatPr defaultColWidth="9.00390625" defaultRowHeight="12.75"/>
  <cols>
    <col min="1" max="1" width="16.875" style="59" customWidth="1"/>
    <col min="2" max="6" width="7.00390625" style="60" customWidth="1"/>
    <col min="8" max="10" width="9.125" style="60" customWidth="1"/>
  </cols>
  <sheetData>
    <row r="1" spans="1:10" ht="27.75" customHeight="1" thickBot="1">
      <c r="A1" s="33" t="s">
        <v>151</v>
      </c>
      <c r="B1" s="34" t="s">
        <v>143</v>
      </c>
      <c r="C1" s="35" t="s">
        <v>144</v>
      </c>
      <c r="D1" s="35" t="s">
        <v>145</v>
      </c>
      <c r="E1" s="35" t="s">
        <v>146</v>
      </c>
      <c r="F1" s="35" t="s">
        <v>147</v>
      </c>
      <c r="G1" s="36"/>
      <c r="H1" s="34"/>
      <c r="I1" s="35" t="s">
        <v>1</v>
      </c>
      <c r="J1" s="37">
        <f>SUM(H2:H6)</f>
        <v>33.5</v>
      </c>
    </row>
    <row r="2" spans="1:10" ht="20.25">
      <c r="A2" s="38" t="s">
        <v>68</v>
      </c>
      <c r="B2" s="39">
        <v>1</v>
      </c>
      <c r="C2" s="40">
        <v>2</v>
      </c>
      <c r="D2" s="40">
        <v>1</v>
      </c>
      <c r="E2" s="40">
        <v>1</v>
      </c>
      <c r="F2" s="40">
        <v>1</v>
      </c>
      <c r="G2" s="41"/>
      <c r="H2" s="39">
        <f>SUM(B2:G2)</f>
        <v>6</v>
      </c>
      <c r="I2" s="40"/>
      <c r="J2" s="42"/>
    </row>
    <row r="3" spans="1:10" ht="20.25">
      <c r="A3" s="43" t="s">
        <v>73</v>
      </c>
      <c r="B3" s="44">
        <v>1.5</v>
      </c>
      <c r="C3" s="45">
        <v>2.5</v>
      </c>
      <c r="D3" s="45">
        <v>0</v>
      </c>
      <c r="E3" s="45">
        <v>1</v>
      </c>
      <c r="F3" s="45">
        <v>0.5</v>
      </c>
      <c r="G3" s="46"/>
      <c r="H3" s="44">
        <f>SUM(B3:G3)</f>
        <v>5.5</v>
      </c>
      <c r="I3" s="45"/>
      <c r="J3" s="47"/>
    </row>
    <row r="4" spans="1:10" ht="20.25">
      <c r="A4" s="43" t="s">
        <v>78</v>
      </c>
      <c r="B4" s="44">
        <v>0</v>
      </c>
      <c r="C4" s="45">
        <v>0</v>
      </c>
      <c r="D4" s="45">
        <v>1</v>
      </c>
      <c r="E4" s="45">
        <v>1</v>
      </c>
      <c r="F4" s="45">
        <v>0</v>
      </c>
      <c r="G4" s="46"/>
      <c r="H4" s="44">
        <f>SUM(B4:G4)</f>
        <v>2</v>
      </c>
      <c r="I4" s="45"/>
      <c r="J4" s="47"/>
    </row>
    <row r="5" spans="1:10" ht="20.25">
      <c r="A5" s="43" t="s">
        <v>84</v>
      </c>
      <c r="B5" s="44">
        <v>2</v>
      </c>
      <c r="C5" s="45">
        <v>1</v>
      </c>
      <c r="D5" s="45">
        <v>2.5</v>
      </c>
      <c r="E5" s="45">
        <v>3</v>
      </c>
      <c r="F5" s="45">
        <v>1</v>
      </c>
      <c r="G5" s="46"/>
      <c r="H5" s="44">
        <f>SUM(B5:G5)</f>
        <v>9.5</v>
      </c>
      <c r="I5" s="45"/>
      <c r="J5" s="47"/>
    </row>
    <row r="6" spans="1:10" ht="21" thickBot="1">
      <c r="A6" s="43" t="s">
        <v>89</v>
      </c>
      <c r="B6" s="44">
        <v>3</v>
      </c>
      <c r="C6" s="45">
        <v>1.5</v>
      </c>
      <c r="D6" s="45">
        <v>0.5</v>
      </c>
      <c r="E6" s="45">
        <v>3</v>
      </c>
      <c r="F6" s="45">
        <v>2.5</v>
      </c>
      <c r="G6" s="46"/>
      <c r="H6" s="44">
        <f>SUM(B6:G6)</f>
        <v>10.5</v>
      </c>
      <c r="I6" s="45"/>
      <c r="J6" s="47"/>
    </row>
    <row r="7" spans="1:10" ht="21" thickBot="1">
      <c r="A7" s="48"/>
      <c r="B7" s="34"/>
      <c r="C7" s="35"/>
      <c r="D7" s="35"/>
      <c r="E7" s="35"/>
      <c r="F7" s="35"/>
      <c r="G7" s="36"/>
      <c r="H7" s="34"/>
      <c r="I7" s="35" t="s">
        <v>2</v>
      </c>
      <c r="J7" s="37">
        <f>SUM(H8:H12)</f>
        <v>66.5</v>
      </c>
    </row>
    <row r="8" spans="1:10" ht="20.25">
      <c r="A8" s="49" t="s">
        <v>69</v>
      </c>
      <c r="B8" s="50">
        <v>2.5</v>
      </c>
      <c r="C8" s="51">
        <v>4</v>
      </c>
      <c r="D8" s="51">
        <v>1.5</v>
      </c>
      <c r="E8" s="51">
        <v>1</v>
      </c>
      <c r="F8" s="51">
        <v>3</v>
      </c>
      <c r="G8" s="52"/>
      <c r="H8" s="50">
        <f>SUM(B8:G8)</f>
        <v>12</v>
      </c>
      <c r="I8" s="51"/>
      <c r="J8" s="53"/>
    </row>
    <row r="9" spans="1:10" ht="20.25">
      <c r="A9" s="43" t="s">
        <v>74</v>
      </c>
      <c r="B9" s="44">
        <v>4</v>
      </c>
      <c r="C9" s="45">
        <v>3</v>
      </c>
      <c r="D9" s="45">
        <v>3.5</v>
      </c>
      <c r="E9" s="45">
        <v>3</v>
      </c>
      <c r="F9" s="45">
        <v>3.5</v>
      </c>
      <c r="G9" s="46"/>
      <c r="H9" s="44">
        <f>SUM(B9:G9)</f>
        <v>17</v>
      </c>
      <c r="I9" s="45"/>
      <c r="J9" s="47"/>
    </row>
    <row r="10" spans="1:10" ht="20.25">
      <c r="A10" s="43" t="s">
        <v>79</v>
      </c>
      <c r="B10" s="44">
        <v>2</v>
      </c>
      <c r="C10" s="45">
        <v>2.5</v>
      </c>
      <c r="D10" s="45">
        <v>3</v>
      </c>
      <c r="E10" s="45">
        <v>3</v>
      </c>
      <c r="F10" s="45">
        <v>4</v>
      </c>
      <c r="G10" s="46"/>
      <c r="H10" s="44">
        <f>SUM(B10:G10)</f>
        <v>14.5</v>
      </c>
      <c r="I10" s="45"/>
      <c r="J10" s="47"/>
    </row>
    <row r="11" spans="1:10" ht="20.25">
      <c r="A11" s="43" t="s">
        <v>85</v>
      </c>
      <c r="B11" s="44">
        <v>1</v>
      </c>
      <c r="C11" s="45">
        <v>2</v>
      </c>
      <c r="D11" s="45">
        <v>4</v>
      </c>
      <c r="E11" s="45">
        <v>3</v>
      </c>
      <c r="F11" s="45">
        <v>3</v>
      </c>
      <c r="G11" s="46"/>
      <c r="H11" s="44">
        <f>SUM(B11:G11)</f>
        <v>13</v>
      </c>
      <c r="I11" s="45"/>
      <c r="J11" s="47"/>
    </row>
    <row r="12" spans="1:10" ht="21" thickBot="1">
      <c r="A12" s="54" t="s">
        <v>90</v>
      </c>
      <c r="B12" s="55">
        <v>3</v>
      </c>
      <c r="C12" s="56">
        <v>1.5</v>
      </c>
      <c r="D12" s="56">
        <v>3</v>
      </c>
      <c r="E12" s="56">
        <v>1</v>
      </c>
      <c r="F12" s="56">
        <v>1.5</v>
      </c>
      <c r="G12" s="57"/>
      <c r="H12" s="55">
        <f>SUM(B12:G12)</f>
        <v>10</v>
      </c>
      <c r="I12" s="56"/>
      <c r="J12" s="58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H1" sqref="H1:J12"/>
    </sheetView>
  </sheetViews>
  <sheetFormatPr defaultColWidth="9.00390625" defaultRowHeight="12.75"/>
  <cols>
    <col min="1" max="1" width="21.75390625" style="59" customWidth="1"/>
    <col min="2" max="6" width="7.00390625" style="60" customWidth="1"/>
    <col min="8" max="10" width="9.125" style="60" customWidth="1"/>
  </cols>
  <sheetData>
    <row r="1" spans="1:10" ht="27.75" customHeight="1" thickBot="1">
      <c r="A1" s="33" t="s">
        <v>149</v>
      </c>
      <c r="B1" s="34" t="s">
        <v>143</v>
      </c>
      <c r="C1" s="35" t="s">
        <v>144</v>
      </c>
      <c r="D1" s="35" t="s">
        <v>145</v>
      </c>
      <c r="E1" s="35" t="s">
        <v>146</v>
      </c>
      <c r="F1" s="35" t="s">
        <v>147</v>
      </c>
      <c r="G1" s="36"/>
      <c r="H1" s="34"/>
      <c r="I1" s="35" t="s">
        <v>1</v>
      </c>
      <c r="J1" s="37">
        <f>SUM(H2:H6)</f>
        <v>37.5</v>
      </c>
    </row>
    <row r="2" spans="1:10" ht="20.25">
      <c r="A2" s="38" t="s">
        <v>95</v>
      </c>
      <c r="B2" s="39">
        <v>3</v>
      </c>
      <c r="C2" s="40">
        <v>0</v>
      </c>
      <c r="D2" s="40">
        <v>0</v>
      </c>
      <c r="E2" s="40">
        <v>1</v>
      </c>
      <c r="F2" s="40">
        <v>0</v>
      </c>
      <c r="G2" s="41"/>
      <c r="H2" s="39">
        <f>SUM(B2:G2)</f>
        <v>4</v>
      </c>
      <c r="I2" s="40"/>
      <c r="J2" s="42"/>
    </row>
    <row r="3" spans="1:10" ht="20.25">
      <c r="A3" s="43" t="s">
        <v>100</v>
      </c>
      <c r="B3" s="44">
        <v>1</v>
      </c>
      <c r="C3" s="45">
        <v>3.5</v>
      </c>
      <c r="D3" s="45">
        <v>1</v>
      </c>
      <c r="E3" s="45">
        <v>0.5</v>
      </c>
      <c r="F3" s="45">
        <v>2</v>
      </c>
      <c r="G3" s="46"/>
      <c r="H3" s="44">
        <f>SUM(B3:G3)</f>
        <v>8</v>
      </c>
      <c r="I3" s="45"/>
      <c r="J3" s="47"/>
    </row>
    <row r="4" spans="1:10" ht="20.25">
      <c r="A4" s="43" t="s">
        <v>106</v>
      </c>
      <c r="B4" s="44">
        <v>1</v>
      </c>
      <c r="C4" s="45">
        <v>1</v>
      </c>
      <c r="D4" s="45">
        <v>1</v>
      </c>
      <c r="E4" s="45">
        <v>0</v>
      </c>
      <c r="F4" s="45">
        <v>0</v>
      </c>
      <c r="G4" s="46"/>
      <c r="H4" s="44">
        <f>SUM(B4:G4)</f>
        <v>3</v>
      </c>
      <c r="I4" s="45"/>
      <c r="J4" s="47"/>
    </row>
    <row r="5" spans="1:10" ht="20.25">
      <c r="A5" s="43" t="s">
        <v>111</v>
      </c>
      <c r="B5" s="44">
        <v>0</v>
      </c>
      <c r="C5" s="45">
        <v>4</v>
      </c>
      <c r="D5" s="45">
        <v>3</v>
      </c>
      <c r="E5" s="45">
        <v>4</v>
      </c>
      <c r="F5" s="45">
        <v>0</v>
      </c>
      <c r="G5" s="46"/>
      <c r="H5" s="44">
        <f>SUM(B5:G5)</f>
        <v>11</v>
      </c>
      <c r="I5" s="45"/>
      <c r="J5" s="47"/>
    </row>
    <row r="6" spans="1:10" ht="21" thickBot="1">
      <c r="A6" s="43" t="s">
        <v>117</v>
      </c>
      <c r="B6" s="44">
        <v>0</v>
      </c>
      <c r="C6" s="45">
        <v>1.5</v>
      </c>
      <c r="D6" s="45">
        <v>4</v>
      </c>
      <c r="E6" s="45">
        <v>2</v>
      </c>
      <c r="F6" s="45">
        <v>4</v>
      </c>
      <c r="G6" s="46"/>
      <c r="H6" s="44">
        <f>SUM(B6:G6)</f>
        <v>11.5</v>
      </c>
      <c r="I6" s="45"/>
      <c r="J6" s="47"/>
    </row>
    <row r="7" spans="1:10" ht="21" thickBot="1">
      <c r="A7" s="48"/>
      <c r="B7" s="34"/>
      <c r="C7" s="35"/>
      <c r="D7" s="35"/>
      <c r="E7" s="35"/>
      <c r="F7" s="35"/>
      <c r="G7" s="36"/>
      <c r="H7" s="34"/>
      <c r="I7" s="35" t="s">
        <v>2</v>
      </c>
      <c r="J7" s="37">
        <f>SUM(H8:H12)</f>
        <v>62.5</v>
      </c>
    </row>
    <row r="8" spans="1:10" ht="20.25">
      <c r="A8" s="49" t="s">
        <v>96</v>
      </c>
      <c r="B8" s="50">
        <v>3</v>
      </c>
      <c r="C8" s="51">
        <v>3</v>
      </c>
      <c r="D8" s="51">
        <v>1</v>
      </c>
      <c r="E8" s="51">
        <v>2</v>
      </c>
      <c r="F8" s="51">
        <v>4</v>
      </c>
      <c r="G8" s="52"/>
      <c r="H8" s="50">
        <f>SUM(B8:G8)</f>
        <v>13</v>
      </c>
      <c r="I8" s="51"/>
      <c r="J8" s="53"/>
    </row>
    <row r="9" spans="1:10" ht="20.25">
      <c r="A9" s="43" t="s">
        <v>101</v>
      </c>
      <c r="B9" s="44">
        <v>3</v>
      </c>
      <c r="C9" s="45">
        <v>0</v>
      </c>
      <c r="D9" s="45">
        <v>0</v>
      </c>
      <c r="E9" s="45">
        <v>3</v>
      </c>
      <c r="F9" s="45">
        <v>2</v>
      </c>
      <c r="G9" s="46"/>
      <c r="H9" s="44">
        <f>SUM(B9:G9)</f>
        <v>8</v>
      </c>
      <c r="I9" s="45"/>
      <c r="J9" s="47"/>
    </row>
    <row r="10" spans="1:10" ht="20.25">
      <c r="A10" s="43" t="s">
        <v>107</v>
      </c>
      <c r="B10" s="44">
        <v>4</v>
      </c>
      <c r="C10" s="45">
        <v>2.5</v>
      </c>
      <c r="D10" s="45">
        <v>4</v>
      </c>
      <c r="E10" s="45">
        <v>3.5</v>
      </c>
      <c r="F10" s="45">
        <v>4</v>
      </c>
      <c r="G10" s="46"/>
      <c r="H10" s="44">
        <f>SUM(B10:G10)</f>
        <v>18</v>
      </c>
      <c r="I10" s="45"/>
      <c r="J10" s="47"/>
    </row>
    <row r="11" spans="1:10" ht="20.25">
      <c r="A11" s="43" t="s">
        <v>112</v>
      </c>
      <c r="B11" s="44">
        <v>4</v>
      </c>
      <c r="C11" s="45">
        <v>4</v>
      </c>
      <c r="D11" s="45">
        <v>3</v>
      </c>
      <c r="E11" s="45">
        <v>4</v>
      </c>
      <c r="F11" s="45">
        <v>4</v>
      </c>
      <c r="G11" s="46"/>
      <c r="H11" s="44">
        <f>SUM(B11:G11)</f>
        <v>19</v>
      </c>
      <c r="I11" s="45"/>
      <c r="J11" s="47"/>
    </row>
    <row r="12" spans="1:10" ht="21" thickBot="1">
      <c r="A12" s="54" t="s">
        <v>150</v>
      </c>
      <c r="B12" s="55">
        <v>1</v>
      </c>
      <c r="C12" s="56">
        <v>0.5</v>
      </c>
      <c r="D12" s="56">
        <v>3</v>
      </c>
      <c r="E12" s="56">
        <v>0</v>
      </c>
      <c r="F12" s="56">
        <v>0</v>
      </c>
      <c r="G12" s="57"/>
      <c r="H12" s="55">
        <f>SUM(B12:G12)</f>
        <v>4.5</v>
      </c>
      <c r="I12" s="56"/>
      <c r="J12" s="58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H15" sqref="H15"/>
    </sheetView>
  </sheetViews>
  <sheetFormatPr defaultColWidth="9.00390625" defaultRowHeight="12.75"/>
  <cols>
    <col min="1" max="1" width="19.375" style="59" customWidth="1"/>
    <col min="2" max="6" width="7.00390625" style="60" customWidth="1"/>
    <col min="8" max="10" width="9.125" style="60" customWidth="1"/>
  </cols>
  <sheetData>
    <row r="1" spans="1:10" ht="27.75" customHeight="1" thickBot="1">
      <c r="A1" s="33" t="s">
        <v>142</v>
      </c>
      <c r="B1" s="34" t="s">
        <v>143</v>
      </c>
      <c r="C1" s="35" t="s">
        <v>144</v>
      </c>
      <c r="D1" s="35" t="s">
        <v>145</v>
      </c>
      <c r="E1" s="35" t="s">
        <v>146</v>
      </c>
      <c r="F1" s="35" t="s">
        <v>147</v>
      </c>
      <c r="G1" s="36"/>
      <c r="H1" s="34"/>
      <c r="I1" s="35" t="s">
        <v>1</v>
      </c>
      <c r="J1" s="37">
        <f>SUM(H2:H6)</f>
        <v>74</v>
      </c>
    </row>
    <row r="2" spans="1:10" ht="20.25">
      <c r="A2" s="38" t="s">
        <v>120</v>
      </c>
      <c r="B2" s="39">
        <v>4</v>
      </c>
      <c r="C2" s="40">
        <v>4</v>
      </c>
      <c r="D2" s="40">
        <v>4</v>
      </c>
      <c r="E2" s="40">
        <v>3</v>
      </c>
      <c r="F2" s="40">
        <v>4</v>
      </c>
      <c r="G2" s="41"/>
      <c r="H2" s="39">
        <f>SUM(B2:G2)</f>
        <v>19</v>
      </c>
      <c r="I2" s="40"/>
      <c r="J2" s="42"/>
    </row>
    <row r="3" spans="1:10" ht="20.25">
      <c r="A3" s="43" t="s">
        <v>125</v>
      </c>
      <c r="B3" s="44">
        <v>3</v>
      </c>
      <c r="C3" s="45">
        <v>4</v>
      </c>
      <c r="D3" s="45">
        <v>4</v>
      </c>
      <c r="E3" s="45">
        <v>4</v>
      </c>
      <c r="F3" s="45">
        <v>3</v>
      </c>
      <c r="G3" s="46"/>
      <c r="H3" s="44">
        <f>SUM(B3:G3)</f>
        <v>18</v>
      </c>
      <c r="I3" s="45"/>
      <c r="J3" s="47"/>
    </row>
    <row r="4" spans="1:10" ht="20.25">
      <c r="A4" s="43" t="s">
        <v>130</v>
      </c>
      <c r="B4" s="44">
        <v>3</v>
      </c>
      <c r="C4" s="45">
        <v>4</v>
      </c>
      <c r="D4" s="45">
        <v>4</v>
      </c>
      <c r="E4" s="45">
        <v>3</v>
      </c>
      <c r="F4" s="45">
        <v>4</v>
      </c>
      <c r="G4" s="46"/>
      <c r="H4" s="44">
        <f>SUM(B4:G4)</f>
        <v>18</v>
      </c>
      <c r="I4" s="45"/>
      <c r="J4" s="47"/>
    </row>
    <row r="5" spans="1:10" ht="20.25">
      <c r="A5" s="43" t="s">
        <v>136</v>
      </c>
      <c r="B5" s="44">
        <v>3</v>
      </c>
      <c r="C5" s="45">
        <v>0</v>
      </c>
      <c r="D5" s="45">
        <v>3</v>
      </c>
      <c r="E5" s="45">
        <v>4</v>
      </c>
      <c r="F5" s="45">
        <v>0</v>
      </c>
      <c r="G5" s="46"/>
      <c r="H5" s="44">
        <f>SUM(B5:G5)</f>
        <v>10</v>
      </c>
      <c r="I5" s="45"/>
      <c r="J5" s="47"/>
    </row>
    <row r="6" spans="1:10" ht="21" thickBot="1">
      <c r="A6" s="43" t="s">
        <v>141</v>
      </c>
      <c r="B6" s="44">
        <v>2</v>
      </c>
      <c r="C6" s="45">
        <v>1</v>
      </c>
      <c r="D6" s="45">
        <v>0</v>
      </c>
      <c r="E6" s="45">
        <v>4</v>
      </c>
      <c r="F6" s="45">
        <v>2</v>
      </c>
      <c r="G6" s="46"/>
      <c r="H6" s="44">
        <f>SUM(B6:G6)</f>
        <v>9</v>
      </c>
      <c r="I6" s="45"/>
      <c r="J6" s="47"/>
    </row>
    <row r="7" spans="1:10" ht="21" thickBot="1">
      <c r="A7" s="48"/>
      <c r="B7" s="34"/>
      <c r="C7" s="35"/>
      <c r="D7" s="35"/>
      <c r="E7" s="35"/>
      <c r="F7" s="35"/>
      <c r="G7" s="36"/>
      <c r="H7" s="34"/>
      <c r="I7" s="35" t="s">
        <v>2</v>
      </c>
      <c r="J7" s="37">
        <f>SUM(H8:H12)</f>
        <v>26</v>
      </c>
    </row>
    <row r="8" spans="1:10" ht="20.25">
      <c r="A8" s="49" t="s">
        <v>148</v>
      </c>
      <c r="B8" s="50">
        <v>1</v>
      </c>
      <c r="C8" s="51">
        <v>0</v>
      </c>
      <c r="D8" s="51">
        <v>1</v>
      </c>
      <c r="E8" s="51">
        <v>0</v>
      </c>
      <c r="F8" s="51">
        <v>0</v>
      </c>
      <c r="G8" s="52"/>
      <c r="H8" s="50">
        <f>SUM(B8:G8)</f>
        <v>2</v>
      </c>
      <c r="I8" s="51"/>
      <c r="J8" s="53"/>
    </row>
    <row r="9" spans="1:10" ht="20.25">
      <c r="A9" s="43" t="s">
        <v>126</v>
      </c>
      <c r="B9" s="44">
        <v>1</v>
      </c>
      <c r="C9" s="45">
        <v>4</v>
      </c>
      <c r="D9" s="45">
        <v>4</v>
      </c>
      <c r="E9" s="45">
        <v>1</v>
      </c>
      <c r="F9" s="45">
        <v>1</v>
      </c>
      <c r="G9" s="46"/>
      <c r="H9" s="44">
        <f>SUM(B9:G9)</f>
        <v>11</v>
      </c>
      <c r="I9" s="45"/>
      <c r="J9" s="47"/>
    </row>
    <row r="10" spans="1:10" ht="20.25">
      <c r="A10" s="43" t="s">
        <v>131</v>
      </c>
      <c r="B10" s="44">
        <v>1</v>
      </c>
      <c r="C10" s="45">
        <v>3</v>
      </c>
      <c r="D10" s="45">
        <v>0</v>
      </c>
      <c r="E10" s="45">
        <v>0</v>
      </c>
      <c r="F10" s="45">
        <v>0</v>
      </c>
      <c r="G10" s="46"/>
      <c r="H10" s="44">
        <f>SUM(B10:G10)</f>
        <v>4</v>
      </c>
      <c r="I10" s="45"/>
      <c r="J10" s="47"/>
    </row>
    <row r="11" spans="1:10" ht="20.25">
      <c r="A11" s="43" t="s">
        <v>137</v>
      </c>
      <c r="B11" s="44">
        <v>2</v>
      </c>
      <c r="C11" s="45">
        <v>0</v>
      </c>
      <c r="D11" s="45">
        <v>0</v>
      </c>
      <c r="E11" s="45">
        <v>1</v>
      </c>
      <c r="F11" s="45">
        <v>4</v>
      </c>
      <c r="G11" s="46"/>
      <c r="H11" s="44">
        <f>SUM(B11:G11)</f>
        <v>7</v>
      </c>
      <c r="I11" s="45"/>
      <c r="J11" s="47"/>
    </row>
    <row r="12" spans="1:10" ht="21" thickBot="1">
      <c r="A12" s="54" t="s">
        <v>63</v>
      </c>
      <c r="B12" s="55">
        <v>0</v>
      </c>
      <c r="C12" s="56">
        <v>0</v>
      </c>
      <c r="D12" s="56">
        <v>0</v>
      </c>
      <c r="E12" s="56">
        <v>0</v>
      </c>
      <c r="F12" s="56">
        <v>2</v>
      </c>
      <c r="G12" s="57"/>
      <c r="H12" s="55">
        <f>SUM(B12:G12)</f>
        <v>2</v>
      </c>
      <c r="I12" s="56"/>
      <c r="J12" s="58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C15">
      <selection activeCell="G13" sqref="G13"/>
    </sheetView>
  </sheetViews>
  <sheetFormatPr defaultColWidth="9.00390625" defaultRowHeight="12.75"/>
  <cols>
    <col min="1" max="1" width="7.00390625" style="7" customWidth="1"/>
    <col min="2" max="2" width="6.875" style="7" customWidth="1"/>
    <col min="3" max="3" width="18.75390625" style="28" customWidth="1"/>
    <col min="4" max="4" width="9.125" style="29" customWidth="1"/>
    <col min="5" max="5" width="2.00390625" style="29" customWidth="1"/>
    <col min="6" max="6" width="7.125" style="29" customWidth="1"/>
    <col min="7" max="7" width="15.25390625" style="28" customWidth="1"/>
    <col min="8" max="8" width="7.00390625" style="7" customWidth="1"/>
    <col min="9" max="9" width="8.25390625" style="7" customWidth="1"/>
    <col min="10" max="10" width="17.125" style="28" customWidth="1"/>
    <col min="11" max="11" width="6.00390625" style="29" customWidth="1"/>
    <col min="12" max="12" width="2.25390625" style="29" customWidth="1"/>
    <col min="13" max="13" width="6.00390625" style="29" customWidth="1"/>
    <col min="14" max="14" width="15.625" style="28" customWidth="1"/>
    <col min="15" max="16384" width="9.125" style="7" customWidth="1"/>
  </cols>
  <sheetData>
    <row r="1" spans="1:14" ht="18.75" thickBot="1">
      <c r="A1" s="1" t="s">
        <v>0</v>
      </c>
      <c r="B1" s="2"/>
      <c r="C1" s="3" t="s">
        <v>1</v>
      </c>
      <c r="D1" s="4"/>
      <c r="E1" s="4"/>
      <c r="F1" s="5"/>
      <c r="G1" s="6" t="s">
        <v>2</v>
      </c>
      <c r="H1" s="4" t="s">
        <v>0</v>
      </c>
      <c r="I1" s="2"/>
      <c r="J1" s="3" t="s">
        <v>1</v>
      </c>
      <c r="K1" s="4"/>
      <c r="L1" s="4"/>
      <c r="M1" s="5"/>
      <c r="N1" s="6" t="s">
        <v>2</v>
      </c>
    </row>
    <row r="2" spans="1:14" ht="18">
      <c r="A2" s="8">
        <v>1</v>
      </c>
      <c r="B2" s="9" t="s">
        <v>3</v>
      </c>
      <c r="C2" s="10" t="s">
        <v>4</v>
      </c>
      <c r="D2" s="11">
        <v>1</v>
      </c>
      <c r="E2" s="11" t="s">
        <v>5</v>
      </c>
      <c r="F2" s="12">
        <v>1</v>
      </c>
      <c r="G2" s="13" t="s">
        <v>6</v>
      </c>
      <c r="H2" s="11">
        <v>26</v>
      </c>
      <c r="I2" s="9" t="s">
        <v>7</v>
      </c>
      <c r="J2" s="10" t="s">
        <v>8</v>
      </c>
      <c r="K2" s="11">
        <v>0</v>
      </c>
      <c r="L2" s="11" t="s">
        <v>5</v>
      </c>
      <c r="M2" s="12">
        <v>2</v>
      </c>
      <c r="N2" s="13" t="s">
        <v>9</v>
      </c>
    </row>
    <row r="3" spans="1:14" ht="18">
      <c r="A3" s="14">
        <v>2</v>
      </c>
      <c r="B3" s="15" t="s">
        <v>10</v>
      </c>
      <c r="C3" s="16" t="s">
        <v>11</v>
      </c>
      <c r="D3" s="17">
        <v>1</v>
      </c>
      <c r="E3" s="17" t="s">
        <v>5</v>
      </c>
      <c r="F3" s="18">
        <v>1</v>
      </c>
      <c r="G3" s="19" t="s">
        <v>12</v>
      </c>
      <c r="H3" s="17">
        <v>27</v>
      </c>
      <c r="I3" s="15" t="s">
        <v>13</v>
      </c>
      <c r="J3" s="16" t="s">
        <v>14</v>
      </c>
      <c r="K3" s="17">
        <v>0</v>
      </c>
      <c r="L3" s="17" t="s">
        <v>5</v>
      </c>
      <c r="M3" s="18">
        <v>2</v>
      </c>
      <c r="N3" s="19" t="s">
        <v>15</v>
      </c>
    </row>
    <row r="4" spans="1:14" ht="18">
      <c r="A4" s="14">
        <v>3</v>
      </c>
      <c r="B4" s="15" t="s">
        <v>16</v>
      </c>
      <c r="C4" s="16" t="s">
        <v>17</v>
      </c>
      <c r="D4" s="17">
        <v>1</v>
      </c>
      <c r="E4" s="17" t="s">
        <v>5</v>
      </c>
      <c r="F4" s="18">
        <v>1</v>
      </c>
      <c r="G4" s="19" t="s">
        <v>18</v>
      </c>
      <c r="H4" s="17">
        <v>28</v>
      </c>
      <c r="I4" s="15" t="s">
        <v>19</v>
      </c>
      <c r="J4" s="16" t="s">
        <v>20</v>
      </c>
      <c r="K4" s="17">
        <v>1</v>
      </c>
      <c r="L4" s="17" t="s">
        <v>5</v>
      </c>
      <c r="M4" s="18">
        <v>1</v>
      </c>
      <c r="N4" s="19" t="s">
        <v>21</v>
      </c>
    </row>
    <row r="5" spans="1:14" ht="18">
      <c r="A5" s="14">
        <v>4</v>
      </c>
      <c r="B5" s="15" t="s">
        <v>22</v>
      </c>
      <c r="C5" s="16" t="s">
        <v>23</v>
      </c>
      <c r="D5" s="17">
        <v>1</v>
      </c>
      <c r="E5" s="17" t="s">
        <v>5</v>
      </c>
      <c r="F5" s="18">
        <v>1</v>
      </c>
      <c r="G5" s="19" t="s">
        <v>24</v>
      </c>
      <c r="H5" s="17">
        <v>29</v>
      </c>
      <c r="I5" s="15" t="s">
        <v>25</v>
      </c>
      <c r="J5" s="16" t="s">
        <v>26</v>
      </c>
      <c r="K5" s="17">
        <v>2</v>
      </c>
      <c r="L5" s="17" t="s">
        <v>5</v>
      </c>
      <c r="M5" s="18">
        <v>0</v>
      </c>
      <c r="N5" s="19" t="s">
        <v>27</v>
      </c>
    </row>
    <row r="6" spans="1:14" ht="18">
      <c r="A6" s="14">
        <v>5</v>
      </c>
      <c r="B6" s="15" t="s">
        <v>28</v>
      </c>
      <c r="C6" s="16" t="s">
        <v>29</v>
      </c>
      <c r="D6" s="17">
        <v>0.5</v>
      </c>
      <c r="E6" s="17" t="s">
        <v>5</v>
      </c>
      <c r="F6" s="18">
        <v>1.5</v>
      </c>
      <c r="G6" s="19" t="s">
        <v>30</v>
      </c>
      <c r="H6" s="17">
        <v>30</v>
      </c>
      <c r="I6" s="15" t="s">
        <v>31</v>
      </c>
      <c r="J6" s="16" t="s">
        <v>32</v>
      </c>
      <c r="K6" s="17">
        <v>0</v>
      </c>
      <c r="L6" s="17" t="s">
        <v>5</v>
      </c>
      <c r="M6" s="18">
        <v>2</v>
      </c>
      <c r="N6" s="19" t="s">
        <v>33</v>
      </c>
    </row>
    <row r="7" spans="1:14" ht="18">
      <c r="A7" s="14">
        <v>6</v>
      </c>
      <c r="B7" s="15" t="s">
        <v>34</v>
      </c>
      <c r="C7" s="16" t="s">
        <v>35</v>
      </c>
      <c r="D7" s="17">
        <v>0.5</v>
      </c>
      <c r="E7" s="17" t="s">
        <v>5</v>
      </c>
      <c r="F7" s="18">
        <v>1.5</v>
      </c>
      <c r="G7" s="19" t="s">
        <v>36</v>
      </c>
      <c r="H7" s="17">
        <v>31</v>
      </c>
      <c r="I7" s="15" t="s">
        <v>37</v>
      </c>
      <c r="J7" s="16" t="s">
        <v>38</v>
      </c>
      <c r="K7" s="17">
        <v>0.5</v>
      </c>
      <c r="L7" s="17" t="s">
        <v>5</v>
      </c>
      <c r="M7" s="18">
        <v>1.5</v>
      </c>
      <c r="N7" s="19" t="s">
        <v>39</v>
      </c>
    </row>
    <row r="8" spans="1:14" ht="18">
      <c r="A8" s="14">
        <v>7</v>
      </c>
      <c r="B8" s="15" t="s">
        <v>40</v>
      </c>
      <c r="C8" s="16" t="s">
        <v>41</v>
      </c>
      <c r="D8" s="17">
        <v>0.5</v>
      </c>
      <c r="E8" s="17" t="s">
        <v>5</v>
      </c>
      <c r="F8" s="18">
        <v>1.5</v>
      </c>
      <c r="G8" s="19" t="s">
        <v>42</v>
      </c>
      <c r="H8" s="17">
        <v>32</v>
      </c>
      <c r="I8" s="15" t="s">
        <v>43</v>
      </c>
      <c r="J8" s="16" t="s">
        <v>44</v>
      </c>
      <c r="K8" s="17">
        <v>0.5</v>
      </c>
      <c r="L8" s="17" t="s">
        <v>5</v>
      </c>
      <c r="M8" s="18">
        <v>1.5</v>
      </c>
      <c r="N8" s="19" t="s">
        <v>45</v>
      </c>
    </row>
    <row r="9" spans="1:14" ht="18">
      <c r="A9" s="14">
        <v>8</v>
      </c>
      <c r="B9" s="15" t="s">
        <v>46</v>
      </c>
      <c r="C9" s="16" t="s">
        <v>47</v>
      </c>
      <c r="D9" s="17">
        <v>2</v>
      </c>
      <c r="E9" s="17" t="s">
        <v>5</v>
      </c>
      <c r="F9" s="18">
        <v>0</v>
      </c>
      <c r="G9" s="19" t="s">
        <v>48</v>
      </c>
      <c r="H9" s="17">
        <v>33</v>
      </c>
      <c r="I9" s="15" t="s">
        <v>49</v>
      </c>
      <c r="J9" s="16" t="s">
        <v>50</v>
      </c>
      <c r="K9" s="17">
        <v>0</v>
      </c>
      <c r="L9" s="17" t="s">
        <v>5</v>
      </c>
      <c r="M9" s="18">
        <v>2</v>
      </c>
      <c r="N9" s="19" t="s">
        <v>51</v>
      </c>
    </row>
    <row r="10" spans="1:14" ht="18">
      <c r="A10" s="14">
        <v>9</v>
      </c>
      <c r="B10" s="15" t="s">
        <v>52</v>
      </c>
      <c r="C10" s="16" t="s">
        <v>53</v>
      </c>
      <c r="D10" s="17">
        <v>1</v>
      </c>
      <c r="E10" s="17" t="s">
        <v>5</v>
      </c>
      <c r="F10" s="18">
        <v>1</v>
      </c>
      <c r="G10" s="19" t="s">
        <v>54</v>
      </c>
      <c r="H10" s="17">
        <v>34</v>
      </c>
      <c r="I10" s="15" t="s">
        <v>55</v>
      </c>
      <c r="J10" s="16" t="s">
        <v>56</v>
      </c>
      <c r="K10" s="17">
        <v>2</v>
      </c>
      <c r="L10" s="17" t="s">
        <v>5</v>
      </c>
      <c r="M10" s="18">
        <v>0</v>
      </c>
      <c r="N10" s="19" t="s">
        <v>57</v>
      </c>
    </row>
    <row r="11" spans="1:14" ht="18">
      <c r="A11" s="14">
        <v>10</v>
      </c>
      <c r="B11" s="15" t="s">
        <v>58</v>
      </c>
      <c r="C11" s="16" t="s">
        <v>59</v>
      </c>
      <c r="D11" s="17">
        <v>0</v>
      </c>
      <c r="E11" s="17" t="s">
        <v>5</v>
      </c>
      <c r="F11" s="18">
        <v>2</v>
      </c>
      <c r="G11" s="19" t="s">
        <v>60</v>
      </c>
      <c r="H11" s="17">
        <v>35</v>
      </c>
      <c r="I11" s="15" t="s">
        <v>61</v>
      </c>
      <c r="J11" s="16" t="s">
        <v>62</v>
      </c>
      <c r="K11" s="17">
        <v>2</v>
      </c>
      <c r="L11" s="17" t="s">
        <v>5</v>
      </c>
      <c r="M11" s="18">
        <v>0</v>
      </c>
      <c r="N11" s="19" t="s">
        <v>63</v>
      </c>
    </row>
    <row r="12" spans="1:14" ht="18">
      <c r="A12" s="14">
        <v>11</v>
      </c>
      <c r="B12" s="15" t="s">
        <v>64</v>
      </c>
      <c r="C12" s="16" t="s">
        <v>65</v>
      </c>
      <c r="D12" s="17">
        <v>1</v>
      </c>
      <c r="E12" s="17" t="s">
        <v>5</v>
      </c>
      <c r="F12" s="18">
        <v>1</v>
      </c>
      <c r="G12" s="19" t="s">
        <v>66</v>
      </c>
      <c r="H12" s="17">
        <v>36</v>
      </c>
      <c r="I12" s="15" t="s">
        <v>67</v>
      </c>
      <c r="J12" s="16" t="s">
        <v>68</v>
      </c>
      <c r="K12" s="17">
        <v>0</v>
      </c>
      <c r="L12" s="17" t="s">
        <v>5</v>
      </c>
      <c r="M12" s="18">
        <v>2</v>
      </c>
      <c r="N12" s="19" t="s">
        <v>69</v>
      </c>
    </row>
    <row r="13" spans="1:14" ht="18">
      <c r="A13" s="14">
        <v>12</v>
      </c>
      <c r="B13" s="15" t="s">
        <v>70</v>
      </c>
      <c r="C13" s="16" t="s">
        <v>71</v>
      </c>
      <c r="D13" s="17">
        <v>1</v>
      </c>
      <c r="E13" s="17" t="s">
        <v>5</v>
      </c>
      <c r="F13" s="18">
        <v>1</v>
      </c>
      <c r="G13" s="19" t="s">
        <v>72</v>
      </c>
      <c r="H13" s="17">
        <v>37</v>
      </c>
      <c r="I13" s="15" t="s">
        <v>67</v>
      </c>
      <c r="J13" s="16" t="s">
        <v>73</v>
      </c>
      <c r="K13" s="17">
        <v>0</v>
      </c>
      <c r="L13" s="17" t="s">
        <v>5</v>
      </c>
      <c r="M13" s="18">
        <v>2</v>
      </c>
      <c r="N13" s="19" t="s">
        <v>74</v>
      </c>
    </row>
    <row r="14" spans="1:14" ht="18">
      <c r="A14" s="14">
        <v>13</v>
      </c>
      <c r="B14" s="15" t="s">
        <v>75</v>
      </c>
      <c r="C14" s="16" t="s">
        <v>76</v>
      </c>
      <c r="D14" s="17">
        <v>1</v>
      </c>
      <c r="E14" s="17" t="s">
        <v>5</v>
      </c>
      <c r="F14" s="18">
        <v>1</v>
      </c>
      <c r="G14" s="19" t="s">
        <v>77</v>
      </c>
      <c r="H14" s="17">
        <v>38</v>
      </c>
      <c r="I14" s="15" t="s">
        <v>67</v>
      </c>
      <c r="J14" s="16" t="s">
        <v>78</v>
      </c>
      <c r="K14" s="17">
        <v>0</v>
      </c>
      <c r="L14" s="17" t="s">
        <v>5</v>
      </c>
      <c r="M14" s="18">
        <v>2</v>
      </c>
      <c r="N14" s="19" t="s">
        <v>79</v>
      </c>
    </row>
    <row r="15" spans="1:14" ht="18">
      <c r="A15" s="14">
        <v>14</v>
      </c>
      <c r="B15" s="15" t="s">
        <v>80</v>
      </c>
      <c r="C15" s="16" t="s">
        <v>81</v>
      </c>
      <c r="D15" s="17">
        <v>1</v>
      </c>
      <c r="E15" s="17" t="s">
        <v>5</v>
      </c>
      <c r="F15" s="18">
        <v>1</v>
      </c>
      <c r="G15" s="19" t="s">
        <v>82</v>
      </c>
      <c r="H15" s="17">
        <v>39</v>
      </c>
      <c r="I15" s="15" t="s">
        <v>83</v>
      </c>
      <c r="J15" s="16" t="s">
        <v>84</v>
      </c>
      <c r="K15" s="17">
        <v>1</v>
      </c>
      <c r="L15" s="17" t="s">
        <v>5</v>
      </c>
      <c r="M15" s="18">
        <v>1</v>
      </c>
      <c r="N15" s="19" t="s">
        <v>85</v>
      </c>
    </row>
    <row r="16" spans="1:14" ht="18">
      <c r="A16" s="14">
        <v>15</v>
      </c>
      <c r="B16" s="15" t="s">
        <v>86</v>
      </c>
      <c r="C16" s="16" t="s">
        <v>87</v>
      </c>
      <c r="D16" s="17">
        <v>1</v>
      </c>
      <c r="E16" s="17" t="s">
        <v>5</v>
      </c>
      <c r="F16" s="18">
        <v>1</v>
      </c>
      <c r="G16" s="19" t="s">
        <v>88</v>
      </c>
      <c r="H16" s="17">
        <v>40</v>
      </c>
      <c r="I16" s="15" t="s">
        <v>83</v>
      </c>
      <c r="J16" s="16" t="s">
        <v>89</v>
      </c>
      <c r="K16" s="17">
        <v>1.5</v>
      </c>
      <c r="L16" s="17" t="s">
        <v>5</v>
      </c>
      <c r="M16" s="18">
        <v>0.5</v>
      </c>
      <c r="N16" s="19" t="s">
        <v>90</v>
      </c>
    </row>
    <row r="17" spans="1:14" ht="18">
      <c r="A17" s="14">
        <v>16</v>
      </c>
      <c r="B17" s="15" t="s">
        <v>91</v>
      </c>
      <c r="C17" s="16" t="s">
        <v>92</v>
      </c>
      <c r="D17" s="17">
        <v>0.5</v>
      </c>
      <c r="E17" s="17" t="s">
        <v>5</v>
      </c>
      <c r="F17" s="18">
        <v>1.5</v>
      </c>
      <c r="G17" s="19" t="s">
        <v>93</v>
      </c>
      <c r="H17" s="17">
        <v>41</v>
      </c>
      <c r="I17" s="15" t="s">
        <v>94</v>
      </c>
      <c r="J17" s="16" t="s">
        <v>95</v>
      </c>
      <c r="K17" s="17">
        <v>1</v>
      </c>
      <c r="L17" s="17" t="s">
        <v>5</v>
      </c>
      <c r="M17" s="18">
        <v>1</v>
      </c>
      <c r="N17" s="19" t="s">
        <v>96</v>
      </c>
    </row>
    <row r="18" spans="1:14" ht="18">
      <c r="A18" s="14">
        <v>17</v>
      </c>
      <c r="B18" s="15" t="s">
        <v>97</v>
      </c>
      <c r="C18" s="16" t="s">
        <v>98</v>
      </c>
      <c r="D18" s="17">
        <v>0</v>
      </c>
      <c r="E18" s="17" t="s">
        <v>5</v>
      </c>
      <c r="F18" s="18">
        <v>2</v>
      </c>
      <c r="G18" s="19" t="s">
        <v>99</v>
      </c>
      <c r="H18" s="17">
        <v>42</v>
      </c>
      <c r="I18" s="15" t="s">
        <v>94</v>
      </c>
      <c r="J18" s="16" t="s">
        <v>100</v>
      </c>
      <c r="K18" s="17">
        <v>2</v>
      </c>
      <c r="L18" s="17" t="s">
        <v>5</v>
      </c>
      <c r="M18" s="18">
        <v>0</v>
      </c>
      <c r="N18" s="19" t="s">
        <v>101</v>
      </c>
    </row>
    <row r="19" spans="1:14" ht="18">
      <c r="A19" s="14">
        <v>18</v>
      </c>
      <c r="B19" s="15" t="s">
        <v>102</v>
      </c>
      <c r="C19" s="16" t="s">
        <v>103</v>
      </c>
      <c r="D19" s="17">
        <v>0.5</v>
      </c>
      <c r="E19" s="17" t="s">
        <v>5</v>
      </c>
      <c r="F19" s="18">
        <v>1.5</v>
      </c>
      <c r="G19" s="19" t="s">
        <v>104</v>
      </c>
      <c r="H19" s="17">
        <v>43</v>
      </c>
      <c r="I19" s="15" t="s">
        <v>105</v>
      </c>
      <c r="J19" s="16" t="s">
        <v>106</v>
      </c>
      <c r="K19" s="17">
        <v>1</v>
      </c>
      <c r="L19" s="17" t="s">
        <v>5</v>
      </c>
      <c r="M19" s="18">
        <v>1</v>
      </c>
      <c r="N19" s="19" t="s">
        <v>107</v>
      </c>
    </row>
    <row r="20" spans="1:14" ht="18">
      <c r="A20" s="14">
        <v>19</v>
      </c>
      <c r="B20" s="15" t="s">
        <v>108</v>
      </c>
      <c r="C20" s="16" t="s">
        <v>109</v>
      </c>
      <c r="D20" s="17">
        <v>0.5</v>
      </c>
      <c r="E20" s="17" t="s">
        <v>5</v>
      </c>
      <c r="F20" s="18">
        <v>1.5</v>
      </c>
      <c r="G20" s="19" t="s">
        <v>110</v>
      </c>
      <c r="H20" s="17">
        <v>44</v>
      </c>
      <c r="I20" s="15" t="s">
        <v>105</v>
      </c>
      <c r="J20" s="16" t="s">
        <v>111</v>
      </c>
      <c r="K20" s="17">
        <v>0</v>
      </c>
      <c r="L20" s="17" t="s">
        <v>5</v>
      </c>
      <c r="M20" s="18">
        <v>2</v>
      </c>
      <c r="N20" s="19" t="s">
        <v>112</v>
      </c>
    </row>
    <row r="21" spans="1:14" ht="18">
      <c r="A21" s="14">
        <v>20</v>
      </c>
      <c r="B21" s="15" t="s">
        <v>113</v>
      </c>
      <c r="C21" s="16" t="s">
        <v>114</v>
      </c>
      <c r="D21" s="17">
        <v>0.5</v>
      </c>
      <c r="E21" s="17" t="s">
        <v>5</v>
      </c>
      <c r="F21" s="18">
        <v>1.5</v>
      </c>
      <c r="G21" s="19" t="s">
        <v>115</v>
      </c>
      <c r="H21" s="17">
        <v>45</v>
      </c>
      <c r="I21" s="15" t="s">
        <v>116</v>
      </c>
      <c r="J21" s="16" t="s">
        <v>117</v>
      </c>
      <c r="K21" s="17">
        <v>2</v>
      </c>
      <c r="L21" s="17" t="s">
        <v>5</v>
      </c>
      <c r="M21" s="18">
        <v>0</v>
      </c>
      <c r="N21" s="19" t="s">
        <v>42</v>
      </c>
    </row>
    <row r="22" spans="1:14" ht="18">
      <c r="A22" s="14">
        <v>21</v>
      </c>
      <c r="B22" s="15" t="s">
        <v>118</v>
      </c>
      <c r="C22" s="16" t="s">
        <v>119</v>
      </c>
      <c r="D22" s="17">
        <v>0</v>
      </c>
      <c r="E22" s="17" t="s">
        <v>5</v>
      </c>
      <c r="F22" s="18">
        <v>2</v>
      </c>
      <c r="G22" s="19" t="s">
        <v>112</v>
      </c>
      <c r="H22" s="17">
        <v>46</v>
      </c>
      <c r="I22" s="15" t="s">
        <v>116</v>
      </c>
      <c r="J22" s="16" t="s">
        <v>120</v>
      </c>
      <c r="K22" s="17">
        <v>2</v>
      </c>
      <c r="L22" s="17" t="s">
        <v>5</v>
      </c>
      <c r="M22" s="18">
        <v>0</v>
      </c>
      <c r="N22" s="19" t="s">
        <v>104</v>
      </c>
    </row>
    <row r="23" spans="1:14" ht="18">
      <c r="A23" s="14">
        <v>22</v>
      </c>
      <c r="B23" s="15" t="s">
        <v>121</v>
      </c>
      <c r="C23" s="16" t="s">
        <v>122</v>
      </c>
      <c r="D23" s="17">
        <v>1</v>
      </c>
      <c r="E23" s="17" t="s">
        <v>5</v>
      </c>
      <c r="F23" s="18">
        <v>1</v>
      </c>
      <c r="G23" s="19" t="s">
        <v>123</v>
      </c>
      <c r="H23" s="17">
        <v>47</v>
      </c>
      <c r="I23" s="15" t="s">
        <v>124</v>
      </c>
      <c r="J23" s="16" t="s">
        <v>125</v>
      </c>
      <c r="K23" s="17">
        <v>1</v>
      </c>
      <c r="L23" s="17" t="s">
        <v>5</v>
      </c>
      <c r="M23" s="18">
        <v>1</v>
      </c>
      <c r="N23" s="19" t="s">
        <v>126</v>
      </c>
    </row>
    <row r="24" spans="1:14" ht="18">
      <c r="A24" s="14">
        <v>23</v>
      </c>
      <c r="B24" s="15" t="s">
        <v>127</v>
      </c>
      <c r="C24" s="16" t="s">
        <v>128</v>
      </c>
      <c r="D24" s="17">
        <v>2</v>
      </c>
      <c r="E24" s="17" t="s">
        <v>5</v>
      </c>
      <c r="F24" s="18">
        <v>0</v>
      </c>
      <c r="G24" s="19" t="s">
        <v>129</v>
      </c>
      <c r="H24" s="17">
        <v>48</v>
      </c>
      <c r="I24" s="15" t="s">
        <v>124</v>
      </c>
      <c r="J24" s="16" t="s">
        <v>130</v>
      </c>
      <c r="K24" s="17">
        <v>2</v>
      </c>
      <c r="L24" s="17" t="s">
        <v>5</v>
      </c>
      <c r="M24" s="18">
        <v>0</v>
      </c>
      <c r="N24" s="19" t="s">
        <v>131</v>
      </c>
    </row>
    <row r="25" spans="1:14" ht="18">
      <c r="A25" s="14">
        <v>24</v>
      </c>
      <c r="B25" s="15" t="s">
        <v>132</v>
      </c>
      <c r="C25" s="16" t="s">
        <v>133</v>
      </c>
      <c r="D25" s="17">
        <v>1</v>
      </c>
      <c r="E25" s="17" t="s">
        <v>5</v>
      </c>
      <c r="F25" s="18">
        <v>1</v>
      </c>
      <c r="G25" s="19" t="s">
        <v>134</v>
      </c>
      <c r="H25" s="17">
        <v>49</v>
      </c>
      <c r="I25" s="15" t="s">
        <v>135</v>
      </c>
      <c r="J25" s="16" t="s">
        <v>136</v>
      </c>
      <c r="K25" s="17">
        <v>0</v>
      </c>
      <c r="L25" s="17" t="s">
        <v>5</v>
      </c>
      <c r="M25" s="18">
        <v>2</v>
      </c>
      <c r="N25" s="19" t="s">
        <v>137</v>
      </c>
    </row>
    <row r="26" spans="1:14" ht="18.75" thickBot="1">
      <c r="A26" s="20">
        <v>25</v>
      </c>
      <c r="B26" s="21" t="s">
        <v>138</v>
      </c>
      <c r="C26" s="22" t="s">
        <v>139</v>
      </c>
      <c r="D26" s="23">
        <v>0</v>
      </c>
      <c r="E26" s="23" t="s">
        <v>5</v>
      </c>
      <c r="F26" s="24">
        <v>2</v>
      </c>
      <c r="G26" s="25" t="s">
        <v>140</v>
      </c>
      <c r="H26" s="23">
        <v>50</v>
      </c>
      <c r="I26" s="21" t="s">
        <v>135</v>
      </c>
      <c r="J26" s="22" t="s">
        <v>141</v>
      </c>
      <c r="K26" s="26">
        <v>2</v>
      </c>
      <c r="L26" s="26" t="s">
        <v>5</v>
      </c>
      <c r="M26" s="27">
        <v>0</v>
      </c>
      <c r="N26" s="25" t="s">
        <v>63</v>
      </c>
    </row>
    <row r="27" spans="11:13" ht="18.75" thickBot="1">
      <c r="K27" s="30">
        <f>SUM(D2:D26)+SUM(K2:K26)</f>
        <v>43</v>
      </c>
      <c r="L27" s="31" t="s">
        <v>5</v>
      </c>
      <c r="M27" s="32">
        <f>SUM(F2:F26)+SUM(M2:M26)</f>
        <v>57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TESLA Liptovský Hrádok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Pekar</dc:creator>
  <cp:keywords/>
  <dc:description/>
  <cp:lastModifiedBy>Pekar</cp:lastModifiedBy>
  <dcterms:created xsi:type="dcterms:W3CDTF">2002-09-08T16:43:38Z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