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690" windowHeight="6540" activeTab="0"/>
  </bookViews>
  <sheets>
    <sheet name="2010" sheetId="1" r:id="rId1"/>
    <sheet name="Kolá" sheetId="2" r:id="rId2"/>
  </sheets>
  <definedNames>
    <definedName name="_xlnm.Print_Area" localSheetId="1">'Kolá'!$A$2:$H$113</definedName>
  </definedNames>
  <calcPr fullCalcOnLoad="1"/>
</workbook>
</file>

<file path=xl/sharedStrings.xml><?xml version="1.0" encoding="utf-8"?>
<sst xmlns="http://schemas.openxmlformats.org/spreadsheetml/2006/main" count="83" uniqueCount="65">
  <si>
    <t>Mená hráčov</t>
  </si>
  <si>
    <t>ELO</t>
  </si>
  <si>
    <t>Por.</t>
  </si>
  <si>
    <t>1.kolo</t>
  </si>
  <si>
    <t>2.kolo</t>
  </si>
  <si>
    <t>Stôl</t>
  </si>
  <si>
    <t>3.kolo</t>
  </si>
  <si>
    <t>4.kolo</t>
  </si>
  <si>
    <t>5.kolo</t>
  </si>
  <si>
    <t>6.kolo</t>
  </si>
  <si>
    <t>H1</t>
  </si>
  <si>
    <t>H2</t>
  </si>
  <si>
    <t>ELO1</t>
  </si>
  <si>
    <t>ELO2</t>
  </si>
  <si>
    <t>h1</t>
  </si>
  <si>
    <t>h2</t>
  </si>
  <si>
    <t>b</t>
  </si>
  <si>
    <t>body</t>
  </si>
  <si>
    <t>S</t>
  </si>
  <si>
    <t>NAS.</t>
  </si>
  <si>
    <t>Turzák M.ml. - Petko P.</t>
  </si>
  <si>
    <t>Šľacký Š. - Novotný M.</t>
  </si>
  <si>
    <t>Nunhart J. - Nunhart J. ml.</t>
  </si>
  <si>
    <t>Foglár I. - Kovaľský V.</t>
  </si>
  <si>
    <t>Sremaňák S. - Kovaľ M.</t>
  </si>
  <si>
    <t>Mrva M. - Mrvová A.</t>
  </si>
  <si>
    <t>Binder T. - Tamássy Z.</t>
  </si>
  <si>
    <t>Mazúr Š. -Mertens T.</t>
  </si>
  <si>
    <t>Ondo R. -  Jacko V.</t>
  </si>
  <si>
    <t>Nováček V. - Kanoš J.</t>
  </si>
  <si>
    <t>Schwabik B. - Zrost R.</t>
  </si>
  <si>
    <t>Pastír S. - Vrábeľ M.</t>
  </si>
  <si>
    <t>Figlár M. - Recký N.</t>
  </si>
  <si>
    <t>Pacholský M. - Pacholský R.</t>
  </si>
  <si>
    <t>Čech D. - Jakubčo L.</t>
  </si>
  <si>
    <t>Kušiak M. - Timko M.</t>
  </si>
  <si>
    <t>Dzuriš I. - Kočiško J.</t>
  </si>
  <si>
    <t>Szabó V. - Hruška K.</t>
  </si>
  <si>
    <t>Ištoňa M. - Pastír T.</t>
  </si>
  <si>
    <t>Buzinkay A. - Zuščin M.</t>
  </si>
  <si>
    <t>Kanoš P. - Šágiová M.</t>
  </si>
  <si>
    <t>Balász A. - Balász L.</t>
  </si>
  <si>
    <t>Lacko R. - Kollár A.</t>
  </si>
  <si>
    <t>Kačír T. - Pavlík M.</t>
  </si>
  <si>
    <t>Št.</t>
  </si>
  <si>
    <t>Beluš B. - Káll D.</t>
  </si>
  <si>
    <t>Balász G. - Šimko J.</t>
  </si>
  <si>
    <t>Vraštiak P. - Jakubčo D.</t>
  </si>
  <si>
    <t>Staržec J. - Serbin R.</t>
  </si>
  <si>
    <t>Polačko F.st.-Polačko F.ml.</t>
  </si>
  <si>
    <t>Regec V.ml.-Regec V.st.</t>
  </si>
  <si>
    <t>Polačková A. - Polačková E.</t>
  </si>
  <si>
    <t>Majlath Z. - Visocký P.</t>
  </si>
  <si>
    <t>Lyocsa Š. - Rybanský A.</t>
  </si>
  <si>
    <t>Jurčišin I. - Borovský A.</t>
  </si>
  <si>
    <t>Svoboda S. - Rybanský D.</t>
  </si>
  <si>
    <t>Kopnický V. - Korytko P.</t>
  </si>
  <si>
    <t>Svoboda M. - Rak P.</t>
  </si>
  <si>
    <t>Izság G. - Hardicsay P.</t>
  </si>
  <si>
    <t>Zambor N. - Krak T.</t>
  </si>
  <si>
    <t>Veselý R. - Pacholský J.</t>
  </si>
  <si>
    <t>Jacko V. st. - Kankula R.</t>
  </si>
  <si>
    <t>Demeter P. - Beliš. R.</t>
  </si>
  <si>
    <t>Šľacký S. - Miček J.</t>
  </si>
  <si>
    <t>Rahl.  - Chovan M.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</si>
</sst>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\ 0.0_-"/>
    <numFmt numFmtId="166" formatCode="\ 0.0"/>
    <numFmt numFmtId="167" formatCode="#.0"/>
    <numFmt numFmtId="168" formatCode="#0.0"/>
    <numFmt numFmtId="169" formatCode="General;General;"/>
  </numFmts>
  <fonts count="13">
    <font>
      <sz val="10"/>
      <name val="Arial CE"/>
      <family val="0"/>
    </font>
    <font>
      <b/>
      <sz val="10"/>
      <name val="Arial CE"/>
      <family val="2"/>
    </font>
    <font>
      <b/>
      <i/>
      <sz val="9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sz val="9"/>
      <color indexed="18"/>
      <name val="Arial CE"/>
      <family val="2"/>
    </font>
    <font>
      <b/>
      <i/>
      <sz val="8"/>
      <name val="Symbol"/>
      <family val="1"/>
    </font>
    <font>
      <b/>
      <i/>
      <sz val="7"/>
      <name val="Arial CE"/>
      <family val="2"/>
    </font>
    <font>
      <b/>
      <i/>
      <sz val="9"/>
      <name val="Symbol"/>
      <family val="1"/>
    </font>
    <font>
      <b/>
      <i/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dotted"/>
    </border>
    <border>
      <left style="hair"/>
      <right style="thin"/>
      <top style="dotted"/>
      <bottom style="dotted"/>
    </border>
    <border>
      <left>
        <color indexed="63"/>
      </left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hair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hair"/>
      <top>
        <color indexed="63"/>
      </top>
      <bottom style="dotted"/>
    </border>
    <border>
      <left style="medium"/>
      <right style="hair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164" fontId="4" fillId="0" borderId="4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164" fontId="4" fillId="0" borderId="5" xfId="0" applyNumberFormat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164" fontId="4" fillId="0" borderId="6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68" fontId="6" fillId="0" borderId="12" xfId="0" applyNumberFormat="1" applyFont="1" applyFill="1" applyBorder="1" applyAlignment="1">
      <alignment horizontal="center" vertical="center"/>
    </xf>
    <xf numFmtId="1" fontId="4" fillId="4" borderId="16" xfId="0" applyNumberFormat="1" applyFont="1" applyFill="1" applyBorder="1" applyAlignment="1">
      <alignment horizontal="center" vertical="center"/>
    </xf>
    <xf numFmtId="168" fontId="3" fillId="5" borderId="17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8" fontId="6" fillId="5" borderId="17" xfId="0" applyNumberFormat="1" applyFont="1" applyFill="1" applyBorder="1" applyAlignment="1">
      <alignment horizontal="center" vertical="center"/>
    </xf>
    <xf numFmtId="168" fontId="6" fillId="3" borderId="19" xfId="0" applyNumberFormat="1" applyFont="1" applyFill="1" applyBorder="1" applyAlignment="1">
      <alignment horizontal="center" vertical="center"/>
    </xf>
    <xf numFmtId="168" fontId="6" fillId="4" borderId="14" xfId="0" applyNumberFormat="1" applyFont="1" applyFill="1" applyBorder="1" applyAlignment="1">
      <alignment horizontal="center" vertical="center"/>
    </xf>
    <xf numFmtId="168" fontId="6" fillId="4" borderId="13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68" fontId="3" fillId="4" borderId="14" xfId="0" applyNumberFormat="1" applyFont="1" applyFill="1" applyBorder="1" applyAlignment="1">
      <alignment horizontal="center" vertical="center"/>
    </xf>
    <xf numFmtId="168" fontId="3" fillId="4" borderId="13" xfId="0" applyNumberFormat="1" applyFont="1" applyFill="1" applyBorder="1" applyAlignment="1">
      <alignment horizontal="center" vertical="center"/>
    </xf>
    <xf numFmtId="168" fontId="4" fillId="3" borderId="19" xfId="0" applyNumberFormat="1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169" fontId="1" fillId="0" borderId="0" xfId="0" applyNumberFormat="1" applyFont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68" fontId="6" fillId="0" borderId="24" xfId="0" applyNumberFormat="1" applyFont="1" applyFill="1" applyBorder="1" applyAlignment="1">
      <alignment horizontal="center" vertical="center"/>
    </xf>
    <xf numFmtId="168" fontId="4" fillId="5" borderId="17" xfId="0" applyNumberFormat="1" applyFont="1" applyFill="1" applyBorder="1" applyAlignment="1">
      <alignment horizontal="center" vertical="center"/>
    </xf>
    <xf numFmtId="169" fontId="2" fillId="7" borderId="20" xfId="0" applyNumberFormat="1" applyFont="1" applyFill="1" applyBorder="1" applyAlignment="1">
      <alignment horizontal="center" vertical="center"/>
    </xf>
    <xf numFmtId="169" fontId="4" fillId="7" borderId="25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68" fontId="6" fillId="0" borderId="26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168" fontId="6" fillId="0" borderId="29" xfId="0" applyNumberFormat="1" applyFont="1" applyFill="1" applyBorder="1" applyAlignment="1">
      <alignment horizontal="center" vertical="center"/>
    </xf>
    <xf numFmtId="1" fontId="4" fillId="4" borderId="30" xfId="0" applyNumberFormat="1" applyFont="1" applyFill="1" applyBorder="1" applyAlignment="1">
      <alignment horizontal="center" vertical="center"/>
    </xf>
    <xf numFmtId="0" fontId="9" fillId="8" borderId="31" xfId="0" applyFont="1" applyFill="1" applyBorder="1" applyAlignment="1">
      <alignment horizontal="center" vertical="center"/>
    </xf>
    <xf numFmtId="1" fontId="8" fillId="8" borderId="32" xfId="0" applyNumberFormat="1" applyFont="1" applyFill="1" applyBorder="1" applyAlignment="1">
      <alignment horizontal="center" vertical="center"/>
    </xf>
    <xf numFmtId="168" fontId="4" fillId="4" borderId="30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color rgb="FFFF00FF"/>
      </font>
      <border/>
    </dxf>
    <dxf>
      <font>
        <color rgb="FF008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AM45"/>
  <sheetViews>
    <sheetView showGridLines="0" tabSelected="1" zoomScale="75" zoomScaleNormal="75" workbookViewId="0" topLeftCell="A22">
      <selection activeCell="M55" sqref="M55"/>
    </sheetView>
  </sheetViews>
  <sheetFormatPr defaultColWidth="9.00390625" defaultRowHeight="12.75"/>
  <cols>
    <col min="1" max="1" width="3.125" style="41" customWidth="1"/>
    <col min="2" max="2" width="3.875" style="35" customWidth="1"/>
    <col min="3" max="3" width="24.75390625" style="55" customWidth="1"/>
    <col min="4" max="5" width="4.375" style="36" customWidth="1"/>
    <col min="6" max="6" width="5.75390625" style="68" customWidth="1"/>
    <col min="7" max="8" width="3.625" style="36" customWidth="1"/>
    <col min="9" max="9" width="6.375" style="41" customWidth="1"/>
    <col min="10" max="10" width="3.75390625" style="41" customWidth="1"/>
    <col min="11" max="12" width="3.625" style="36" customWidth="1"/>
    <col min="13" max="13" width="5.25390625" style="41" customWidth="1"/>
    <col min="14" max="14" width="3.375" style="41" customWidth="1"/>
    <col min="15" max="16" width="3.625" style="36" customWidth="1"/>
    <col min="17" max="17" width="5.25390625" style="41" customWidth="1"/>
    <col min="18" max="18" width="4.625" style="41" customWidth="1"/>
    <col min="19" max="20" width="3.625" style="36" customWidth="1"/>
    <col min="21" max="21" width="6.75390625" style="41" customWidth="1"/>
    <col min="22" max="22" width="5.00390625" style="41" customWidth="1"/>
    <col min="23" max="24" width="3.625" style="36" customWidth="1"/>
    <col min="25" max="25" width="6.00390625" style="41" customWidth="1"/>
    <col min="26" max="26" width="5.125" style="41" customWidth="1"/>
    <col min="27" max="28" width="3.625" style="36" customWidth="1"/>
    <col min="29" max="29" width="5.875" style="41" customWidth="1"/>
    <col min="30" max="30" width="4.25390625" style="41" customWidth="1"/>
    <col min="31" max="32" width="3.625" style="36" customWidth="1"/>
    <col min="33" max="33" width="5.75390625" style="41" customWidth="1"/>
    <col min="34" max="34" width="4.625" style="41" customWidth="1"/>
    <col min="35" max="35" width="5.75390625" style="56" customWidth="1"/>
    <col min="36" max="36" width="6.75390625" style="56" customWidth="1"/>
    <col min="37" max="37" width="6.25390625" style="41" customWidth="1"/>
    <col min="38" max="38" width="6.375" style="41" customWidth="1"/>
    <col min="39" max="39" width="5.125" style="35" customWidth="1"/>
    <col min="40" max="16384" width="9.125" style="37" customWidth="1"/>
  </cols>
  <sheetData>
    <row r="1" spans="1:39" s="63" customFormat="1" ht="18.75" customHeight="1">
      <c r="A1" s="60" t="s">
        <v>2</v>
      </c>
      <c r="B1" s="38" t="s">
        <v>44</v>
      </c>
      <c r="C1" s="39" t="s">
        <v>0</v>
      </c>
      <c r="D1" s="64" t="s">
        <v>12</v>
      </c>
      <c r="E1" s="65" t="s">
        <v>13</v>
      </c>
      <c r="F1" s="75" t="s">
        <v>1</v>
      </c>
      <c r="G1" s="79" t="s">
        <v>14</v>
      </c>
      <c r="H1" s="72" t="s">
        <v>15</v>
      </c>
      <c r="I1" s="71">
        <v>1</v>
      </c>
      <c r="J1" s="80" t="s">
        <v>16</v>
      </c>
      <c r="K1" s="77" t="s">
        <v>14</v>
      </c>
      <c r="L1" s="40" t="s">
        <v>15</v>
      </c>
      <c r="M1" s="71">
        <v>2</v>
      </c>
      <c r="N1" s="66" t="s">
        <v>16</v>
      </c>
      <c r="O1" s="79" t="s">
        <v>14</v>
      </c>
      <c r="P1" s="40" t="s">
        <v>15</v>
      </c>
      <c r="Q1" s="71">
        <v>3</v>
      </c>
      <c r="R1" s="80" t="s">
        <v>16</v>
      </c>
      <c r="S1" s="77" t="s">
        <v>14</v>
      </c>
      <c r="T1" s="40" t="s">
        <v>15</v>
      </c>
      <c r="U1" s="71">
        <v>4</v>
      </c>
      <c r="V1" s="66" t="s">
        <v>16</v>
      </c>
      <c r="W1" s="79" t="s">
        <v>14</v>
      </c>
      <c r="X1" s="40" t="s">
        <v>15</v>
      </c>
      <c r="Y1" s="71">
        <v>5</v>
      </c>
      <c r="Z1" s="80" t="s">
        <v>16</v>
      </c>
      <c r="AA1" s="77" t="s">
        <v>14</v>
      </c>
      <c r="AB1" s="40" t="s">
        <v>15</v>
      </c>
      <c r="AC1" s="71">
        <v>6</v>
      </c>
      <c r="AD1" s="66" t="s">
        <v>16</v>
      </c>
      <c r="AE1" s="79" t="s">
        <v>14</v>
      </c>
      <c r="AF1" s="40" t="s">
        <v>15</v>
      </c>
      <c r="AG1" s="71">
        <v>7</v>
      </c>
      <c r="AH1" s="80" t="s">
        <v>16</v>
      </c>
      <c r="AI1" s="83" t="s">
        <v>17</v>
      </c>
      <c r="AJ1" s="67" t="s">
        <v>18</v>
      </c>
      <c r="AK1" s="61" t="s">
        <v>10</v>
      </c>
      <c r="AL1" s="62" t="s">
        <v>11</v>
      </c>
      <c r="AM1" s="38" t="s">
        <v>19</v>
      </c>
    </row>
    <row r="2" spans="1:39" ht="18.75" customHeight="1">
      <c r="A2" s="69">
        <v>1</v>
      </c>
      <c r="B2" s="42">
        <v>3</v>
      </c>
      <c r="C2" s="43" t="s">
        <v>55</v>
      </c>
      <c r="D2" s="44">
        <v>2286</v>
      </c>
      <c r="E2" s="45">
        <v>2284</v>
      </c>
      <c r="F2" s="76">
        <f aca="true" t="shared" si="0" ref="F2:F45">(D2+E2)/2</f>
        <v>2285</v>
      </c>
      <c r="G2" s="81">
        <v>4</v>
      </c>
      <c r="H2" s="73">
        <v>4</v>
      </c>
      <c r="I2" s="74">
        <f aca="true" t="shared" si="1" ref="I2:I45">IF(OR(G2&lt;&gt;"",H2&lt;&gt;""),G2+H2,"")</f>
        <v>8</v>
      </c>
      <c r="J2" s="85">
        <f aca="true" t="shared" si="2" ref="J2:J45">IF(OR(G2&lt;&gt;"",H2&lt;&gt;""),IF(I2=4,1,IF(I2&gt;4,2,0)),"")</f>
        <v>2</v>
      </c>
      <c r="K2" s="78">
        <v>4</v>
      </c>
      <c r="L2" s="46">
        <v>4</v>
      </c>
      <c r="M2" s="50">
        <f aca="true" t="shared" si="3" ref="M2:M45">IF(OR(K2&lt;&gt;"",L2&lt;&gt;""),K2+L2,"")</f>
        <v>8</v>
      </c>
      <c r="N2" s="47">
        <f aca="true" t="shared" si="4" ref="N2:N45">IF(OR(K2&lt;&gt;"",L2&lt;&gt;""),IF(M2=4,1,IF(M2&gt;4,2,0)),"")</f>
        <v>2</v>
      </c>
      <c r="O2" s="81">
        <v>4</v>
      </c>
      <c r="P2" s="46">
        <v>4</v>
      </c>
      <c r="Q2" s="50">
        <f aca="true" t="shared" si="5" ref="Q2:Q45">IF(OR(O2&lt;&gt;"",P2&lt;&gt;""),O2+P2,"")</f>
        <v>8</v>
      </c>
      <c r="R2" s="82">
        <f aca="true" t="shared" si="6" ref="R2:R45">IF(OR(O2&lt;&gt;"",P2&lt;&gt;""),IF(Q2=4,1,IF(Q2&gt;4,2,0)),"")</f>
        <v>2</v>
      </c>
      <c r="S2" s="78">
        <v>3</v>
      </c>
      <c r="T2" s="46">
        <v>1.5</v>
      </c>
      <c r="U2" s="50">
        <f aca="true" t="shared" si="7" ref="U2:U45">IF(OR(S2&lt;&gt;"",T2&lt;&gt;""),S2+T2,"")</f>
        <v>4.5</v>
      </c>
      <c r="V2" s="47">
        <f aca="true" t="shared" si="8" ref="V2:V45">IF(OR(S2&lt;&gt;"",T2&lt;&gt;""),IF(U2=4,1,IF(U2&gt;4,2,0)),"")</f>
        <v>2</v>
      </c>
      <c r="W2" s="81">
        <v>3</v>
      </c>
      <c r="X2" s="46">
        <v>3.5</v>
      </c>
      <c r="Y2" s="50">
        <f aca="true" t="shared" si="9" ref="Y2:Y45">IF(OR(W2&lt;&gt;"",X2&lt;&gt;""),W2+X2,"")</f>
        <v>6.5</v>
      </c>
      <c r="Z2" s="82">
        <f aca="true" t="shared" si="10" ref="Z2:Z45">IF(OR(W2&lt;&gt;"",X2&lt;&gt;""),IF(Y2=4,1,IF(Y2&gt;4,2,0)),"")</f>
        <v>2</v>
      </c>
      <c r="AA2" s="78">
        <v>1</v>
      </c>
      <c r="AB2" s="46">
        <v>3</v>
      </c>
      <c r="AC2" s="50">
        <f aca="true" t="shared" si="11" ref="AC2:AC45">IF(OR(AA2&lt;&gt;"",AB2&lt;&gt;""),AA2+AB2,"")</f>
        <v>4</v>
      </c>
      <c r="AD2" s="47">
        <f aca="true" t="shared" si="12" ref="AD2:AD45">IF(OR(AA2&lt;&gt;"",AB2&lt;&gt;""),IF(AC2=4,1,IF(AC2&gt;4,2,0)),"")</f>
        <v>1</v>
      </c>
      <c r="AE2" s="81">
        <v>2.5</v>
      </c>
      <c r="AF2" s="46">
        <v>3.5</v>
      </c>
      <c r="AG2" s="50">
        <f aca="true" t="shared" si="13" ref="AG2:AG45">IF(OR(AE2&lt;&gt;"",AF2&lt;&gt;""),AE2+AF2,"")</f>
        <v>6</v>
      </c>
      <c r="AH2" s="82">
        <f aca="true" t="shared" si="14" ref="AH2:AH45">IF(OR(AE2&lt;&gt;"",AF2&lt;&gt;""),IF(AG2=4,1,IF(AG2&gt;4,2,0)),"")</f>
        <v>2</v>
      </c>
      <c r="AI2" s="84">
        <f aca="true" t="shared" si="15" ref="AI2:AI45">SUM(J2,N2,R2,V2,Z2,AD2,AH2)</f>
        <v>13</v>
      </c>
      <c r="AJ2" s="51">
        <f aca="true" t="shared" si="16" ref="AJ2:AJ45">SUM(I2,M2,Q2,U2,Y2,AC2,AG2)</f>
        <v>45</v>
      </c>
      <c r="AK2" s="52">
        <f aca="true" t="shared" si="17" ref="AK2:AK45">G2+K2+O2+S2+AA2+AE2+W2</f>
        <v>21.5</v>
      </c>
      <c r="AL2" s="53">
        <f aca="true" t="shared" si="18" ref="AL2:AL45">H2+L2+P2+T2+AB2+AF2+X2</f>
        <v>23.5</v>
      </c>
      <c r="AM2" s="42"/>
    </row>
    <row r="3" spans="1:39" ht="18.75" customHeight="1">
      <c r="A3" s="70">
        <v>2</v>
      </c>
      <c r="B3" s="42">
        <v>1</v>
      </c>
      <c r="C3" s="43" t="s">
        <v>58</v>
      </c>
      <c r="D3" s="44">
        <v>2444</v>
      </c>
      <c r="E3" s="45">
        <v>2297</v>
      </c>
      <c r="F3" s="76">
        <f t="shared" si="0"/>
        <v>2370.5</v>
      </c>
      <c r="G3" s="81">
        <v>3.5</v>
      </c>
      <c r="H3" s="73">
        <v>4</v>
      </c>
      <c r="I3" s="74">
        <f t="shared" si="1"/>
        <v>7.5</v>
      </c>
      <c r="J3" s="85">
        <f t="shared" si="2"/>
        <v>2</v>
      </c>
      <c r="K3" s="78">
        <v>4</v>
      </c>
      <c r="L3" s="46">
        <v>2</v>
      </c>
      <c r="M3" s="50">
        <f t="shared" si="3"/>
        <v>6</v>
      </c>
      <c r="N3" s="47">
        <f t="shared" si="4"/>
        <v>2</v>
      </c>
      <c r="O3" s="81">
        <v>4</v>
      </c>
      <c r="P3" s="46">
        <v>2</v>
      </c>
      <c r="Q3" s="50">
        <f t="shared" si="5"/>
        <v>6</v>
      </c>
      <c r="R3" s="82">
        <f t="shared" si="6"/>
        <v>2</v>
      </c>
      <c r="S3" s="78">
        <v>3</v>
      </c>
      <c r="T3" s="46">
        <v>0.5</v>
      </c>
      <c r="U3" s="50">
        <f t="shared" si="7"/>
        <v>3.5</v>
      </c>
      <c r="V3" s="47">
        <f t="shared" si="8"/>
        <v>0</v>
      </c>
      <c r="W3" s="81">
        <v>4</v>
      </c>
      <c r="X3" s="46">
        <v>4</v>
      </c>
      <c r="Y3" s="50">
        <f t="shared" si="9"/>
        <v>8</v>
      </c>
      <c r="Z3" s="82">
        <f t="shared" si="10"/>
        <v>2</v>
      </c>
      <c r="AA3" s="78">
        <v>4</v>
      </c>
      <c r="AB3" s="46">
        <v>3</v>
      </c>
      <c r="AC3" s="50">
        <f t="shared" si="11"/>
        <v>7</v>
      </c>
      <c r="AD3" s="47">
        <f t="shared" si="12"/>
        <v>2</v>
      </c>
      <c r="AE3" s="81">
        <v>2.5</v>
      </c>
      <c r="AF3" s="46">
        <v>2</v>
      </c>
      <c r="AG3" s="50">
        <f t="shared" si="13"/>
        <v>4.5</v>
      </c>
      <c r="AH3" s="82">
        <f t="shared" si="14"/>
        <v>2</v>
      </c>
      <c r="AI3" s="84">
        <f t="shared" si="15"/>
        <v>12</v>
      </c>
      <c r="AJ3" s="51">
        <f t="shared" si="16"/>
        <v>42.5</v>
      </c>
      <c r="AK3" s="52">
        <f t="shared" si="17"/>
        <v>25</v>
      </c>
      <c r="AL3" s="53">
        <f t="shared" si="18"/>
        <v>17.5</v>
      </c>
      <c r="AM3" s="42"/>
    </row>
    <row r="4" spans="1:39" ht="18.75" customHeight="1">
      <c r="A4" s="69">
        <v>3</v>
      </c>
      <c r="B4" s="42">
        <v>4</v>
      </c>
      <c r="C4" s="43" t="s">
        <v>26</v>
      </c>
      <c r="D4" s="44">
        <v>2284</v>
      </c>
      <c r="E4" s="45">
        <v>2238</v>
      </c>
      <c r="F4" s="76">
        <f t="shared" si="0"/>
        <v>2261</v>
      </c>
      <c r="G4" s="81">
        <v>4</v>
      </c>
      <c r="H4" s="73">
        <v>4</v>
      </c>
      <c r="I4" s="74">
        <f t="shared" si="1"/>
        <v>8</v>
      </c>
      <c r="J4" s="85">
        <f t="shared" si="2"/>
        <v>2</v>
      </c>
      <c r="K4" s="78">
        <v>1</v>
      </c>
      <c r="L4" s="46">
        <v>1</v>
      </c>
      <c r="M4" s="50">
        <f t="shared" si="3"/>
        <v>2</v>
      </c>
      <c r="N4" s="47">
        <f t="shared" si="4"/>
        <v>0</v>
      </c>
      <c r="O4" s="81">
        <v>4</v>
      </c>
      <c r="P4" s="46">
        <v>4</v>
      </c>
      <c r="Q4" s="50">
        <f t="shared" si="5"/>
        <v>8</v>
      </c>
      <c r="R4" s="82">
        <f t="shared" si="6"/>
        <v>2</v>
      </c>
      <c r="S4" s="78">
        <v>4</v>
      </c>
      <c r="T4" s="46">
        <v>4</v>
      </c>
      <c r="U4" s="50">
        <f t="shared" si="7"/>
        <v>8</v>
      </c>
      <c r="V4" s="47">
        <f t="shared" si="8"/>
        <v>2</v>
      </c>
      <c r="W4" s="81">
        <v>2.5</v>
      </c>
      <c r="X4" s="46">
        <v>2.5</v>
      </c>
      <c r="Y4" s="50">
        <f t="shared" si="9"/>
        <v>5</v>
      </c>
      <c r="Z4" s="82">
        <f t="shared" si="10"/>
        <v>2</v>
      </c>
      <c r="AA4" s="78">
        <v>1.5</v>
      </c>
      <c r="AB4" s="46">
        <v>2.5</v>
      </c>
      <c r="AC4" s="50">
        <f t="shared" si="11"/>
        <v>4</v>
      </c>
      <c r="AD4" s="47">
        <f t="shared" si="12"/>
        <v>1</v>
      </c>
      <c r="AE4" s="81">
        <v>4</v>
      </c>
      <c r="AF4" s="46">
        <v>4</v>
      </c>
      <c r="AG4" s="50">
        <f t="shared" si="13"/>
        <v>8</v>
      </c>
      <c r="AH4" s="82">
        <f t="shared" si="14"/>
        <v>2</v>
      </c>
      <c r="AI4" s="84">
        <f t="shared" si="15"/>
        <v>11</v>
      </c>
      <c r="AJ4" s="51">
        <f t="shared" si="16"/>
        <v>43</v>
      </c>
      <c r="AK4" s="52">
        <f t="shared" si="17"/>
        <v>21</v>
      </c>
      <c r="AL4" s="53">
        <f t="shared" si="18"/>
        <v>22</v>
      </c>
      <c r="AM4" s="42"/>
    </row>
    <row r="5" spans="1:39" ht="18.75" customHeight="1">
      <c r="A5" s="70">
        <v>4</v>
      </c>
      <c r="B5" s="42">
        <v>2</v>
      </c>
      <c r="C5" s="43" t="s">
        <v>25</v>
      </c>
      <c r="D5" s="44">
        <v>2485</v>
      </c>
      <c r="E5" s="45">
        <v>2239</v>
      </c>
      <c r="F5" s="76">
        <f t="shared" si="0"/>
        <v>2362</v>
      </c>
      <c r="G5" s="81">
        <v>4</v>
      </c>
      <c r="H5" s="73">
        <v>4</v>
      </c>
      <c r="I5" s="74">
        <f t="shared" si="1"/>
        <v>8</v>
      </c>
      <c r="J5" s="85">
        <f t="shared" si="2"/>
        <v>2</v>
      </c>
      <c r="K5" s="78">
        <v>4</v>
      </c>
      <c r="L5" s="46">
        <v>4</v>
      </c>
      <c r="M5" s="50">
        <f t="shared" si="3"/>
        <v>8</v>
      </c>
      <c r="N5" s="47">
        <f t="shared" si="4"/>
        <v>2</v>
      </c>
      <c r="O5" s="81">
        <v>1.5</v>
      </c>
      <c r="P5" s="46">
        <v>0.5</v>
      </c>
      <c r="Q5" s="50">
        <f t="shared" si="5"/>
        <v>2</v>
      </c>
      <c r="R5" s="82">
        <f t="shared" si="6"/>
        <v>0</v>
      </c>
      <c r="S5" s="78">
        <v>4</v>
      </c>
      <c r="T5" s="46">
        <v>1.5</v>
      </c>
      <c r="U5" s="50">
        <f t="shared" si="7"/>
        <v>5.5</v>
      </c>
      <c r="V5" s="47">
        <f t="shared" si="8"/>
        <v>2</v>
      </c>
      <c r="W5" s="81">
        <v>4</v>
      </c>
      <c r="X5" s="46">
        <v>2</v>
      </c>
      <c r="Y5" s="50">
        <f t="shared" si="9"/>
        <v>6</v>
      </c>
      <c r="Z5" s="82">
        <f t="shared" si="10"/>
        <v>2</v>
      </c>
      <c r="AA5" s="78">
        <v>1.5</v>
      </c>
      <c r="AB5" s="46">
        <v>1</v>
      </c>
      <c r="AC5" s="50">
        <f t="shared" si="11"/>
        <v>2.5</v>
      </c>
      <c r="AD5" s="47">
        <f t="shared" si="12"/>
        <v>0</v>
      </c>
      <c r="AE5" s="81">
        <v>4</v>
      </c>
      <c r="AF5" s="46">
        <v>4</v>
      </c>
      <c r="AG5" s="50">
        <f t="shared" si="13"/>
        <v>8</v>
      </c>
      <c r="AH5" s="82">
        <f t="shared" si="14"/>
        <v>2</v>
      </c>
      <c r="AI5" s="84">
        <f t="shared" si="15"/>
        <v>10</v>
      </c>
      <c r="AJ5" s="51">
        <f t="shared" si="16"/>
        <v>40</v>
      </c>
      <c r="AK5" s="52">
        <f t="shared" si="17"/>
        <v>23</v>
      </c>
      <c r="AL5" s="53">
        <f t="shared" si="18"/>
        <v>17</v>
      </c>
      <c r="AM5" s="42"/>
    </row>
    <row r="6" spans="1:39" ht="18.75" customHeight="1">
      <c r="A6" s="69">
        <v>5</v>
      </c>
      <c r="B6" s="42">
        <v>13</v>
      </c>
      <c r="C6" s="43" t="s">
        <v>28</v>
      </c>
      <c r="D6" s="44">
        <v>2077</v>
      </c>
      <c r="E6" s="45">
        <v>2064</v>
      </c>
      <c r="F6" s="76">
        <f t="shared" si="0"/>
        <v>2070.5</v>
      </c>
      <c r="G6" s="81">
        <v>4</v>
      </c>
      <c r="H6" s="73">
        <v>4</v>
      </c>
      <c r="I6" s="74">
        <f t="shared" si="1"/>
        <v>8</v>
      </c>
      <c r="J6" s="85">
        <f t="shared" si="2"/>
        <v>2</v>
      </c>
      <c r="K6" s="78">
        <v>4</v>
      </c>
      <c r="L6" s="46">
        <v>4</v>
      </c>
      <c r="M6" s="50">
        <f t="shared" si="3"/>
        <v>8</v>
      </c>
      <c r="N6" s="47">
        <f t="shared" si="4"/>
        <v>2</v>
      </c>
      <c r="O6" s="81">
        <v>2</v>
      </c>
      <c r="P6" s="46">
        <v>2</v>
      </c>
      <c r="Q6" s="50">
        <f t="shared" si="5"/>
        <v>4</v>
      </c>
      <c r="R6" s="82">
        <f t="shared" si="6"/>
        <v>1</v>
      </c>
      <c r="S6" s="78">
        <v>2.5</v>
      </c>
      <c r="T6" s="46">
        <v>0</v>
      </c>
      <c r="U6" s="50">
        <f t="shared" si="7"/>
        <v>2.5</v>
      </c>
      <c r="V6" s="47">
        <f t="shared" si="8"/>
        <v>0</v>
      </c>
      <c r="W6" s="81">
        <v>3</v>
      </c>
      <c r="X6" s="46">
        <v>4</v>
      </c>
      <c r="Y6" s="50">
        <f t="shared" si="9"/>
        <v>7</v>
      </c>
      <c r="Z6" s="82">
        <f t="shared" si="10"/>
        <v>2</v>
      </c>
      <c r="AA6" s="78">
        <v>2</v>
      </c>
      <c r="AB6" s="46">
        <v>2</v>
      </c>
      <c r="AC6" s="50">
        <f t="shared" si="11"/>
        <v>4</v>
      </c>
      <c r="AD6" s="47">
        <f t="shared" si="12"/>
        <v>1</v>
      </c>
      <c r="AE6" s="81">
        <v>3</v>
      </c>
      <c r="AF6" s="46">
        <v>3</v>
      </c>
      <c r="AG6" s="50">
        <f t="shared" si="13"/>
        <v>6</v>
      </c>
      <c r="AH6" s="82">
        <f t="shared" si="14"/>
        <v>2</v>
      </c>
      <c r="AI6" s="84">
        <f t="shared" si="15"/>
        <v>10</v>
      </c>
      <c r="AJ6" s="51">
        <f t="shared" si="16"/>
        <v>39.5</v>
      </c>
      <c r="AK6" s="52">
        <f t="shared" si="17"/>
        <v>20.5</v>
      </c>
      <c r="AL6" s="53">
        <f t="shared" si="18"/>
        <v>19</v>
      </c>
      <c r="AM6" s="42"/>
    </row>
    <row r="7" spans="1:39" ht="18.75" customHeight="1">
      <c r="A7" s="70">
        <v>6</v>
      </c>
      <c r="B7" s="42">
        <v>5</v>
      </c>
      <c r="C7" s="43" t="s">
        <v>59</v>
      </c>
      <c r="D7" s="44">
        <v>2243</v>
      </c>
      <c r="E7" s="45">
        <v>2202</v>
      </c>
      <c r="F7" s="76">
        <f t="shared" si="0"/>
        <v>2222.5</v>
      </c>
      <c r="G7" s="81">
        <v>4</v>
      </c>
      <c r="H7" s="73">
        <v>3</v>
      </c>
      <c r="I7" s="74">
        <f t="shared" si="1"/>
        <v>7</v>
      </c>
      <c r="J7" s="85">
        <f t="shared" si="2"/>
        <v>2</v>
      </c>
      <c r="K7" s="78">
        <v>2.5</v>
      </c>
      <c r="L7" s="46">
        <v>2.5</v>
      </c>
      <c r="M7" s="50">
        <f t="shared" si="3"/>
        <v>5</v>
      </c>
      <c r="N7" s="47">
        <f t="shared" si="4"/>
        <v>2</v>
      </c>
      <c r="O7" s="81">
        <v>3</v>
      </c>
      <c r="P7" s="46">
        <v>1.5</v>
      </c>
      <c r="Q7" s="50">
        <f t="shared" si="5"/>
        <v>4.5</v>
      </c>
      <c r="R7" s="82">
        <f t="shared" si="6"/>
        <v>2</v>
      </c>
      <c r="S7" s="78">
        <v>3</v>
      </c>
      <c r="T7" s="46">
        <v>2.5</v>
      </c>
      <c r="U7" s="50">
        <f t="shared" si="7"/>
        <v>5.5</v>
      </c>
      <c r="V7" s="47">
        <f t="shared" si="8"/>
        <v>2</v>
      </c>
      <c r="W7" s="81">
        <v>1.5</v>
      </c>
      <c r="X7" s="46">
        <v>0</v>
      </c>
      <c r="Y7" s="50">
        <f t="shared" si="9"/>
        <v>1.5</v>
      </c>
      <c r="Z7" s="82">
        <f t="shared" si="10"/>
        <v>0</v>
      </c>
      <c r="AA7" s="78">
        <v>3</v>
      </c>
      <c r="AB7" s="46">
        <v>2.5</v>
      </c>
      <c r="AC7" s="50">
        <f t="shared" si="11"/>
        <v>5.5</v>
      </c>
      <c r="AD7" s="47">
        <f t="shared" si="12"/>
        <v>2</v>
      </c>
      <c r="AE7" s="81">
        <v>3</v>
      </c>
      <c r="AF7" s="46">
        <v>0.5</v>
      </c>
      <c r="AG7" s="50">
        <f t="shared" si="13"/>
        <v>3.5</v>
      </c>
      <c r="AH7" s="82">
        <f t="shared" si="14"/>
        <v>0</v>
      </c>
      <c r="AI7" s="84">
        <f t="shared" si="15"/>
        <v>10</v>
      </c>
      <c r="AJ7" s="51">
        <f t="shared" si="16"/>
        <v>32.5</v>
      </c>
      <c r="AK7" s="52">
        <f t="shared" si="17"/>
        <v>20</v>
      </c>
      <c r="AL7" s="53">
        <f t="shared" si="18"/>
        <v>12.5</v>
      </c>
      <c r="AM7" s="42"/>
    </row>
    <row r="8" spans="1:39" ht="18.75" customHeight="1">
      <c r="A8" s="69">
        <v>7</v>
      </c>
      <c r="B8" s="42">
        <v>15</v>
      </c>
      <c r="C8" s="43" t="s">
        <v>29</v>
      </c>
      <c r="D8" s="44">
        <v>2068</v>
      </c>
      <c r="E8" s="45">
        <v>1986</v>
      </c>
      <c r="F8" s="76">
        <f t="shared" si="0"/>
        <v>2027</v>
      </c>
      <c r="G8" s="81">
        <v>4</v>
      </c>
      <c r="H8" s="73">
        <v>3</v>
      </c>
      <c r="I8" s="74">
        <f t="shared" si="1"/>
        <v>7</v>
      </c>
      <c r="J8" s="85">
        <f t="shared" si="2"/>
        <v>2</v>
      </c>
      <c r="K8" s="78">
        <v>0</v>
      </c>
      <c r="L8" s="46">
        <v>0</v>
      </c>
      <c r="M8" s="48">
        <f t="shared" si="3"/>
        <v>0</v>
      </c>
      <c r="N8" s="47">
        <f t="shared" si="4"/>
        <v>0</v>
      </c>
      <c r="O8" s="81">
        <v>4</v>
      </c>
      <c r="P8" s="46">
        <v>1</v>
      </c>
      <c r="Q8" s="48">
        <f t="shared" si="5"/>
        <v>5</v>
      </c>
      <c r="R8" s="82">
        <f t="shared" si="6"/>
        <v>2</v>
      </c>
      <c r="S8" s="78">
        <v>0.5</v>
      </c>
      <c r="T8" s="46">
        <v>0</v>
      </c>
      <c r="U8" s="48">
        <f t="shared" si="7"/>
        <v>0.5</v>
      </c>
      <c r="V8" s="47">
        <f t="shared" si="8"/>
        <v>0</v>
      </c>
      <c r="W8" s="81">
        <v>4</v>
      </c>
      <c r="X8" s="46">
        <v>3</v>
      </c>
      <c r="Y8" s="48">
        <f t="shared" si="9"/>
        <v>7</v>
      </c>
      <c r="Z8" s="82">
        <f t="shared" si="10"/>
        <v>2</v>
      </c>
      <c r="AA8" s="78">
        <v>4</v>
      </c>
      <c r="AB8" s="46">
        <v>2</v>
      </c>
      <c r="AC8" s="48">
        <f t="shared" si="11"/>
        <v>6</v>
      </c>
      <c r="AD8" s="47">
        <f t="shared" si="12"/>
        <v>2</v>
      </c>
      <c r="AE8" s="81">
        <v>3</v>
      </c>
      <c r="AF8" s="46">
        <v>3</v>
      </c>
      <c r="AG8" s="50">
        <f t="shared" si="13"/>
        <v>6</v>
      </c>
      <c r="AH8" s="82">
        <f t="shared" si="14"/>
        <v>2</v>
      </c>
      <c r="AI8" s="84">
        <f t="shared" si="15"/>
        <v>10</v>
      </c>
      <c r="AJ8" s="59">
        <f t="shared" si="16"/>
        <v>31.5</v>
      </c>
      <c r="AK8" s="57">
        <f t="shared" si="17"/>
        <v>19.5</v>
      </c>
      <c r="AL8" s="58">
        <f t="shared" si="18"/>
        <v>12</v>
      </c>
      <c r="AM8" s="42"/>
    </row>
    <row r="9" spans="1:39" ht="18.75" customHeight="1">
      <c r="A9" s="70">
        <v>8</v>
      </c>
      <c r="B9" s="42">
        <v>8</v>
      </c>
      <c r="C9" s="43" t="s">
        <v>24</v>
      </c>
      <c r="D9" s="44">
        <v>2152</v>
      </c>
      <c r="E9" s="45">
        <v>2135</v>
      </c>
      <c r="F9" s="76">
        <f t="shared" si="0"/>
        <v>2143.5</v>
      </c>
      <c r="G9" s="81">
        <v>4</v>
      </c>
      <c r="H9" s="73">
        <v>4</v>
      </c>
      <c r="I9" s="74">
        <f t="shared" si="1"/>
        <v>8</v>
      </c>
      <c r="J9" s="85">
        <f t="shared" si="2"/>
        <v>2</v>
      </c>
      <c r="K9" s="78">
        <v>2</v>
      </c>
      <c r="L9" s="46">
        <v>4</v>
      </c>
      <c r="M9" s="50">
        <f t="shared" si="3"/>
        <v>6</v>
      </c>
      <c r="N9" s="47">
        <f t="shared" si="4"/>
        <v>2</v>
      </c>
      <c r="O9" s="81">
        <v>3</v>
      </c>
      <c r="P9" s="46">
        <v>0.5</v>
      </c>
      <c r="Q9" s="50">
        <f t="shared" si="5"/>
        <v>3.5</v>
      </c>
      <c r="R9" s="82">
        <f t="shared" si="6"/>
        <v>0</v>
      </c>
      <c r="S9" s="78">
        <v>1</v>
      </c>
      <c r="T9" s="46">
        <v>3</v>
      </c>
      <c r="U9" s="50">
        <f t="shared" si="7"/>
        <v>4</v>
      </c>
      <c r="V9" s="47">
        <f t="shared" si="8"/>
        <v>1</v>
      </c>
      <c r="W9" s="81">
        <v>1.5</v>
      </c>
      <c r="X9" s="46">
        <v>2</v>
      </c>
      <c r="Y9" s="50">
        <f t="shared" si="9"/>
        <v>3.5</v>
      </c>
      <c r="Z9" s="82">
        <f t="shared" si="10"/>
        <v>0</v>
      </c>
      <c r="AA9" s="78">
        <v>4</v>
      </c>
      <c r="AB9" s="46">
        <v>2</v>
      </c>
      <c r="AC9" s="50">
        <f t="shared" si="11"/>
        <v>6</v>
      </c>
      <c r="AD9" s="47">
        <f t="shared" si="12"/>
        <v>2</v>
      </c>
      <c r="AE9" s="81">
        <v>4</v>
      </c>
      <c r="AF9" s="46">
        <v>3.5</v>
      </c>
      <c r="AG9" s="50">
        <f t="shared" si="13"/>
        <v>7.5</v>
      </c>
      <c r="AH9" s="82">
        <f t="shared" si="14"/>
        <v>2</v>
      </c>
      <c r="AI9" s="84">
        <f t="shared" si="15"/>
        <v>9</v>
      </c>
      <c r="AJ9" s="51">
        <f t="shared" si="16"/>
        <v>38.5</v>
      </c>
      <c r="AK9" s="52">
        <f t="shared" si="17"/>
        <v>19.5</v>
      </c>
      <c r="AL9" s="53">
        <f t="shared" si="18"/>
        <v>19</v>
      </c>
      <c r="AM9" s="42"/>
    </row>
    <row r="10" spans="1:39" ht="18.75" customHeight="1">
      <c r="A10" s="69">
        <v>9</v>
      </c>
      <c r="B10" s="42">
        <v>11</v>
      </c>
      <c r="C10" s="43" t="s">
        <v>63</v>
      </c>
      <c r="D10" s="44">
        <v>2147</v>
      </c>
      <c r="E10" s="45">
        <v>2081</v>
      </c>
      <c r="F10" s="76">
        <f t="shared" si="0"/>
        <v>2114</v>
      </c>
      <c r="G10" s="81">
        <v>4</v>
      </c>
      <c r="H10" s="73">
        <v>2</v>
      </c>
      <c r="I10" s="74">
        <f t="shared" si="1"/>
        <v>6</v>
      </c>
      <c r="J10" s="85">
        <f t="shared" si="2"/>
        <v>2</v>
      </c>
      <c r="K10" s="78">
        <v>3.5</v>
      </c>
      <c r="L10" s="46">
        <v>2.5</v>
      </c>
      <c r="M10" s="48">
        <f t="shared" si="3"/>
        <v>6</v>
      </c>
      <c r="N10" s="47">
        <f t="shared" si="4"/>
        <v>2</v>
      </c>
      <c r="O10" s="81">
        <v>2</v>
      </c>
      <c r="P10" s="46">
        <v>2</v>
      </c>
      <c r="Q10" s="48">
        <f t="shared" si="5"/>
        <v>4</v>
      </c>
      <c r="R10" s="82">
        <f t="shared" si="6"/>
        <v>1</v>
      </c>
      <c r="S10" s="78">
        <v>0.5</v>
      </c>
      <c r="T10" s="46">
        <v>2</v>
      </c>
      <c r="U10" s="48">
        <f t="shared" si="7"/>
        <v>2.5</v>
      </c>
      <c r="V10" s="47">
        <f t="shared" si="8"/>
        <v>0</v>
      </c>
      <c r="W10" s="81">
        <v>4</v>
      </c>
      <c r="X10" s="46">
        <v>1.5</v>
      </c>
      <c r="Y10" s="48">
        <f t="shared" si="9"/>
        <v>5.5</v>
      </c>
      <c r="Z10" s="82">
        <f t="shared" si="10"/>
        <v>2</v>
      </c>
      <c r="AA10" s="78">
        <v>2</v>
      </c>
      <c r="AB10" s="46">
        <v>1</v>
      </c>
      <c r="AC10" s="48">
        <f t="shared" si="11"/>
        <v>3</v>
      </c>
      <c r="AD10" s="47">
        <f t="shared" si="12"/>
        <v>0</v>
      </c>
      <c r="AE10" s="81">
        <v>3</v>
      </c>
      <c r="AF10" s="46">
        <v>4</v>
      </c>
      <c r="AG10" s="48">
        <f t="shared" si="13"/>
        <v>7</v>
      </c>
      <c r="AH10" s="82">
        <f t="shared" si="14"/>
        <v>2</v>
      </c>
      <c r="AI10" s="84">
        <f t="shared" si="15"/>
        <v>9</v>
      </c>
      <c r="AJ10" s="59">
        <f t="shared" si="16"/>
        <v>34</v>
      </c>
      <c r="AK10" s="57">
        <f t="shared" si="17"/>
        <v>19</v>
      </c>
      <c r="AL10" s="58">
        <f t="shared" si="18"/>
        <v>15</v>
      </c>
      <c r="AM10" s="42"/>
    </row>
    <row r="11" spans="1:39" ht="18.75" customHeight="1">
      <c r="A11" s="70">
        <v>10</v>
      </c>
      <c r="B11" s="42">
        <v>9</v>
      </c>
      <c r="C11" s="43" t="s">
        <v>53</v>
      </c>
      <c r="D11" s="44">
        <v>2143</v>
      </c>
      <c r="E11" s="45">
        <v>2113</v>
      </c>
      <c r="F11" s="76">
        <f t="shared" si="0"/>
        <v>2128</v>
      </c>
      <c r="G11" s="81">
        <v>4</v>
      </c>
      <c r="H11" s="73">
        <v>4</v>
      </c>
      <c r="I11" s="74">
        <f t="shared" si="1"/>
        <v>8</v>
      </c>
      <c r="J11" s="85">
        <f t="shared" si="2"/>
        <v>2</v>
      </c>
      <c r="K11" s="78">
        <v>1.5</v>
      </c>
      <c r="L11" s="46">
        <v>3.5</v>
      </c>
      <c r="M11" s="50">
        <f t="shared" si="3"/>
        <v>5</v>
      </c>
      <c r="N11" s="47">
        <f t="shared" si="4"/>
        <v>2</v>
      </c>
      <c r="O11" s="81">
        <v>2</v>
      </c>
      <c r="P11" s="46">
        <v>2</v>
      </c>
      <c r="Q11" s="50">
        <f t="shared" si="5"/>
        <v>4</v>
      </c>
      <c r="R11" s="82">
        <f t="shared" si="6"/>
        <v>1</v>
      </c>
      <c r="S11" s="78">
        <v>2</v>
      </c>
      <c r="T11" s="46">
        <v>3</v>
      </c>
      <c r="U11" s="50">
        <f t="shared" si="7"/>
        <v>5</v>
      </c>
      <c r="V11" s="47">
        <f t="shared" si="8"/>
        <v>2</v>
      </c>
      <c r="W11" s="81">
        <v>2</v>
      </c>
      <c r="X11" s="46">
        <v>1</v>
      </c>
      <c r="Y11" s="50">
        <f t="shared" si="9"/>
        <v>3</v>
      </c>
      <c r="Z11" s="82">
        <f t="shared" si="10"/>
        <v>0</v>
      </c>
      <c r="AA11" s="78">
        <v>2</v>
      </c>
      <c r="AB11" s="46">
        <v>3</v>
      </c>
      <c r="AC11" s="50">
        <f t="shared" si="11"/>
        <v>5</v>
      </c>
      <c r="AD11" s="47">
        <f t="shared" si="12"/>
        <v>2</v>
      </c>
      <c r="AE11" s="81">
        <v>1</v>
      </c>
      <c r="AF11" s="46">
        <v>1</v>
      </c>
      <c r="AG11" s="50">
        <f t="shared" si="13"/>
        <v>2</v>
      </c>
      <c r="AH11" s="82">
        <f t="shared" si="14"/>
        <v>0</v>
      </c>
      <c r="AI11" s="84">
        <f t="shared" si="15"/>
        <v>9</v>
      </c>
      <c r="AJ11" s="51">
        <f t="shared" si="16"/>
        <v>32</v>
      </c>
      <c r="AK11" s="52">
        <f t="shared" si="17"/>
        <v>14.5</v>
      </c>
      <c r="AL11" s="53">
        <f t="shared" si="18"/>
        <v>17.5</v>
      </c>
      <c r="AM11" s="42"/>
    </row>
    <row r="12" spans="1:39" ht="18.75" customHeight="1">
      <c r="A12" s="69">
        <v>11</v>
      </c>
      <c r="B12" s="42">
        <v>22</v>
      </c>
      <c r="C12" s="43" t="s">
        <v>33</v>
      </c>
      <c r="D12" s="44">
        <v>2049</v>
      </c>
      <c r="E12" s="45">
        <v>1867</v>
      </c>
      <c r="F12" s="76">
        <f t="shared" si="0"/>
        <v>1958</v>
      </c>
      <c r="G12" s="81">
        <v>0.5</v>
      </c>
      <c r="H12" s="73">
        <v>0</v>
      </c>
      <c r="I12" s="74">
        <f t="shared" si="1"/>
        <v>0.5</v>
      </c>
      <c r="J12" s="85">
        <f t="shared" si="2"/>
        <v>0</v>
      </c>
      <c r="K12" s="78">
        <v>4</v>
      </c>
      <c r="L12" s="46">
        <v>3.5</v>
      </c>
      <c r="M12" s="50">
        <f t="shared" si="3"/>
        <v>7.5</v>
      </c>
      <c r="N12" s="47">
        <f t="shared" si="4"/>
        <v>2</v>
      </c>
      <c r="O12" s="81">
        <v>3</v>
      </c>
      <c r="P12" s="46">
        <v>3</v>
      </c>
      <c r="Q12" s="50">
        <f t="shared" si="5"/>
        <v>6</v>
      </c>
      <c r="R12" s="82">
        <f t="shared" si="6"/>
        <v>2</v>
      </c>
      <c r="S12" s="78">
        <v>2.5</v>
      </c>
      <c r="T12" s="46">
        <v>0.5</v>
      </c>
      <c r="U12" s="50">
        <f t="shared" si="7"/>
        <v>3</v>
      </c>
      <c r="V12" s="47">
        <f t="shared" si="8"/>
        <v>0</v>
      </c>
      <c r="W12" s="81">
        <v>3.5</v>
      </c>
      <c r="X12" s="46">
        <v>1.5</v>
      </c>
      <c r="Y12" s="50">
        <f t="shared" si="9"/>
        <v>5</v>
      </c>
      <c r="Z12" s="82">
        <f t="shared" si="10"/>
        <v>2</v>
      </c>
      <c r="AA12" s="78">
        <v>2.5</v>
      </c>
      <c r="AB12" s="46">
        <v>1.5</v>
      </c>
      <c r="AC12" s="50">
        <f t="shared" si="11"/>
        <v>4</v>
      </c>
      <c r="AD12" s="47">
        <f t="shared" si="12"/>
        <v>1</v>
      </c>
      <c r="AE12" s="81">
        <v>2.5</v>
      </c>
      <c r="AF12" s="46">
        <v>3</v>
      </c>
      <c r="AG12" s="50">
        <f t="shared" si="13"/>
        <v>5.5</v>
      </c>
      <c r="AH12" s="82">
        <f t="shared" si="14"/>
        <v>2</v>
      </c>
      <c r="AI12" s="84">
        <f t="shared" si="15"/>
        <v>9</v>
      </c>
      <c r="AJ12" s="51">
        <f t="shared" si="16"/>
        <v>31.5</v>
      </c>
      <c r="AK12" s="52">
        <f t="shared" si="17"/>
        <v>18.5</v>
      </c>
      <c r="AL12" s="53">
        <f t="shared" si="18"/>
        <v>13</v>
      </c>
      <c r="AM12" s="42"/>
    </row>
    <row r="13" spans="1:39" ht="18.75" customHeight="1">
      <c r="A13" s="70">
        <v>12</v>
      </c>
      <c r="B13" s="42">
        <v>16</v>
      </c>
      <c r="C13" s="43" t="s">
        <v>30</v>
      </c>
      <c r="D13" s="44">
        <v>2035</v>
      </c>
      <c r="E13" s="45">
        <v>1990</v>
      </c>
      <c r="F13" s="76">
        <f t="shared" si="0"/>
        <v>2012.5</v>
      </c>
      <c r="G13" s="81">
        <v>4</v>
      </c>
      <c r="H13" s="73">
        <v>4</v>
      </c>
      <c r="I13" s="74">
        <f t="shared" si="1"/>
        <v>8</v>
      </c>
      <c r="J13" s="85">
        <f t="shared" si="2"/>
        <v>2</v>
      </c>
      <c r="K13" s="78">
        <v>2.5</v>
      </c>
      <c r="L13" s="46">
        <v>3</v>
      </c>
      <c r="M13" s="50">
        <f t="shared" si="3"/>
        <v>5.5</v>
      </c>
      <c r="N13" s="47">
        <f t="shared" si="4"/>
        <v>2</v>
      </c>
      <c r="O13" s="81">
        <v>0</v>
      </c>
      <c r="P13" s="46">
        <v>0</v>
      </c>
      <c r="Q13" s="50">
        <f t="shared" si="5"/>
        <v>0</v>
      </c>
      <c r="R13" s="82">
        <f t="shared" si="6"/>
        <v>0</v>
      </c>
      <c r="S13" s="78">
        <v>2</v>
      </c>
      <c r="T13" s="46">
        <v>2</v>
      </c>
      <c r="U13" s="50">
        <f t="shared" si="7"/>
        <v>4</v>
      </c>
      <c r="V13" s="47">
        <f t="shared" si="8"/>
        <v>1</v>
      </c>
      <c r="W13" s="81">
        <v>3</v>
      </c>
      <c r="X13" s="46">
        <v>3</v>
      </c>
      <c r="Y13" s="50">
        <f t="shared" si="9"/>
        <v>6</v>
      </c>
      <c r="Z13" s="82">
        <f t="shared" si="10"/>
        <v>2</v>
      </c>
      <c r="AA13" s="78">
        <v>2</v>
      </c>
      <c r="AB13" s="46">
        <v>2.5</v>
      </c>
      <c r="AC13" s="50">
        <f t="shared" si="11"/>
        <v>4.5</v>
      </c>
      <c r="AD13" s="47">
        <f t="shared" si="12"/>
        <v>2</v>
      </c>
      <c r="AE13" s="81">
        <v>0</v>
      </c>
      <c r="AF13" s="46">
        <v>0</v>
      </c>
      <c r="AG13" s="50">
        <f t="shared" si="13"/>
        <v>0</v>
      </c>
      <c r="AH13" s="82">
        <f t="shared" si="14"/>
        <v>0</v>
      </c>
      <c r="AI13" s="84">
        <f t="shared" si="15"/>
        <v>9</v>
      </c>
      <c r="AJ13" s="51">
        <f t="shared" si="16"/>
        <v>28</v>
      </c>
      <c r="AK13" s="52">
        <f t="shared" si="17"/>
        <v>13.5</v>
      </c>
      <c r="AL13" s="53">
        <f t="shared" si="18"/>
        <v>14.5</v>
      </c>
      <c r="AM13" s="42"/>
    </row>
    <row r="14" spans="1:39" ht="18.75" customHeight="1">
      <c r="A14" s="69">
        <v>13</v>
      </c>
      <c r="B14" s="42">
        <v>7</v>
      </c>
      <c r="C14" s="43" t="s">
        <v>62</v>
      </c>
      <c r="D14" s="44">
        <v>2252</v>
      </c>
      <c r="E14" s="45">
        <v>2108</v>
      </c>
      <c r="F14" s="76">
        <f t="shared" si="0"/>
        <v>2180</v>
      </c>
      <c r="G14" s="81">
        <v>3</v>
      </c>
      <c r="H14" s="73">
        <v>4</v>
      </c>
      <c r="I14" s="74">
        <f t="shared" si="1"/>
        <v>7</v>
      </c>
      <c r="J14" s="85">
        <f t="shared" si="2"/>
        <v>2</v>
      </c>
      <c r="K14" s="78">
        <v>2</v>
      </c>
      <c r="L14" s="46">
        <v>0</v>
      </c>
      <c r="M14" s="48">
        <f t="shared" si="3"/>
        <v>2</v>
      </c>
      <c r="N14" s="47">
        <f t="shared" si="4"/>
        <v>0</v>
      </c>
      <c r="O14" s="81">
        <v>4</v>
      </c>
      <c r="P14" s="46">
        <v>3</v>
      </c>
      <c r="Q14" s="48">
        <f t="shared" si="5"/>
        <v>7</v>
      </c>
      <c r="R14" s="82">
        <f t="shared" si="6"/>
        <v>2</v>
      </c>
      <c r="S14" s="78">
        <v>4</v>
      </c>
      <c r="T14" s="46">
        <v>3.5</v>
      </c>
      <c r="U14" s="48">
        <f t="shared" si="7"/>
        <v>7.5</v>
      </c>
      <c r="V14" s="47">
        <f t="shared" si="8"/>
        <v>2</v>
      </c>
      <c r="W14" s="81">
        <v>2.5</v>
      </c>
      <c r="X14" s="46">
        <v>1</v>
      </c>
      <c r="Y14" s="48">
        <f t="shared" si="9"/>
        <v>3.5</v>
      </c>
      <c r="Z14" s="82">
        <f t="shared" si="10"/>
        <v>0</v>
      </c>
      <c r="AA14" s="78">
        <v>0.5</v>
      </c>
      <c r="AB14" s="46">
        <v>3</v>
      </c>
      <c r="AC14" s="48">
        <f t="shared" si="11"/>
        <v>3.5</v>
      </c>
      <c r="AD14" s="47">
        <f t="shared" si="12"/>
        <v>0</v>
      </c>
      <c r="AE14" s="81">
        <v>4</v>
      </c>
      <c r="AF14" s="46">
        <v>1</v>
      </c>
      <c r="AG14" s="48">
        <f t="shared" si="13"/>
        <v>5</v>
      </c>
      <c r="AH14" s="82">
        <f t="shared" si="14"/>
        <v>2</v>
      </c>
      <c r="AI14" s="84">
        <f t="shared" si="15"/>
        <v>8</v>
      </c>
      <c r="AJ14" s="59">
        <f t="shared" si="16"/>
        <v>35.5</v>
      </c>
      <c r="AK14" s="57">
        <f t="shared" si="17"/>
        <v>20</v>
      </c>
      <c r="AL14" s="58">
        <f t="shared" si="18"/>
        <v>15.5</v>
      </c>
      <c r="AM14" s="42"/>
    </row>
    <row r="15" spans="1:39" ht="18.75" customHeight="1">
      <c r="A15" s="70">
        <v>14</v>
      </c>
      <c r="B15" s="42">
        <v>10</v>
      </c>
      <c r="C15" s="43" t="s">
        <v>50</v>
      </c>
      <c r="D15" s="44">
        <v>2144</v>
      </c>
      <c r="E15" s="45">
        <v>2086</v>
      </c>
      <c r="F15" s="76">
        <f t="shared" si="0"/>
        <v>2115</v>
      </c>
      <c r="G15" s="81">
        <v>3.5</v>
      </c>
      <c r="H15" s="73">
        <v>3.5</v>
      </c>
      <c r="I15" s="74">
        <f t="shared" si="1"/>
        <v>7</v>
      </c>
      <c r="J15" s="85">
        <f t="shared" si="2"/>
        <v>2</v>
      </c>
      <c r="K15" s="78">
        <v>1</v>
      </c>
      <c r="L15" s="46">
        <v>2</v>
      </c>
      <c r="M15" s="50">
        <f t="shared" si="3"/>
        <v>3</v>
      </c>
      <c r="N15" s="47">
        <f t="shared" si="4"/>
        <v>0</v>
      </c>
      <c r="O15" s="81">
        <v>2</v>
      </c>
      <c r="P15" s="46">
        <v>1</v>
      </c>
      <c r="Q15" s="50">
        <f t="shared" si="5"/>
        <v>3</v>
      </c>
      <c r="R15" s="82">
        <f t="shared" si="6"/>
        <v>0</v>
      </c>
      <c r="S15" s="78">
        <v>2</v>
      </c>
      <c r="T15" s="46">
        <v>1.5</v>
      </c>
      <c r="U15" s="50">
        <f t="shared" si="7"/>
        <v>3.5</v>
      </c>
      <c r="V15" s="47">
        <f t="shared" si="8"/>
        <v>0</v>
      </c>
      <c r="W15" s="81">
        <v>3</v>
      </c>
      <c r="X15" s="46">
        <v>3.5</v>
      </c>
      <c r="Y15" s="50">
        <f t="shared" si="9"/>
        <v>6.5</v>
      </c>
      <c r="Z15" s="82">
        <f t="shared" si="10"/>
        <v>2</v>
      </c>
      <c r="AA15" s="78">
        <v>4</v>
      </c>
      <c r="AB15" s="46">
        <v>1</v>
      </c>
      <c r="AC15" s="50">
        <f t="shared" si="11"/>
        <v>5</v>
      </c>
      <c r="AD15" s="47">
        <f t="shared" si="12"/>
        <v>2</v>
      </c>
      <c r="AE15" s="81">
        <v>4</v>
      </c>
      <c r="AF15" s="46">
        <v>2</v>
      </c>
      <c r="AG15" s="50">
        <f t="shared" si="13"/>
        <v>6</v>
      </c>
      <c r="AH15" s="82">
        <f t="shared" si="14"/>
        <v>2</v>
      </c>
      <c r="AI15" s="84">
        <f t="shared" si="15"/>
        <v>8</v>
      </c>
      <c r="AJ15" s="51">
        <f t="shared" si="16"/>
        <v>34</v>
      </c>
      <c r="AK15" s="52">
        <f t="shared" si="17"/>
        <v>19.5</v>
      </c>
      <c r="AL15" s="53">
        <f t="shared" si="18"/>
        <v>14.5</v>
      </c>
      <c r="AM15" s="42"/>
    </row>
    <row r="16" spans="1:39" ht="18.75" customHeight="1">
      <c r="A16" s="69">
        <v>15</v>
      </c>
      <c r="B16" s="42">
        <v>12</v>
      </c>
      <c r="C16" s="43" t="s">
        <v>56</v>
      </c>
      <c r="D16" s="44">
        <v>2141</v>
      </c>
      <c r="E16" s="45">
        <v>2058</v>
      </c>
      <c r="F16" s="76">
        <f t="shared" si="0"/>
        <v>2099.5</v>
      </c>
      <c r="G16" s="81">
        <v>4</v>
      </c>
      <c r="H16" s="73">
        <v>4</v>
      </c>
      <c r="I16" s="74">
        <f t="shared" si="1"/>
        <v>8</v>
      </c>
      <c r="J16" s="85">
        <f t="shared" si="2"/>
        <v>2</v>
      </c>
      <c r="K16" s="78">
        <v>2</v>
      </c>
      <c r="L16" s="46">
        <v>2</v>
      </c>
      <c r="M16" s="50">
        <f t="shared" si="3"/>
        <v>4</v>
      </c>
      <c r="N16" s="47">
        <f t="shared" si="4"/>
        <v>1</v>
      </c>
      <c r="O16" s="81">
        <v>3</v>
      </c>
      <c r="P16" s="46">
        <v>1</v>
      </c>
      <c r="Q16" s="50">
        <f t="shared" si="5"/>
        <v>4</v>
      </c>
      <c r="R16" s="82">
        <f t="shared" si="6"/>
        <v>1</v>
      </c>
      <c r="S16" s="78">
        <v>4</v>
      </c>
      <c r="T16" s="46">
        <v>3</v>
      </c>
      <c r="U16" s="50">
        <f t="shared" si="7"/>
        <v>7</v>
      </c>
      <c r="V16" s="47">
        <f t="shared" si="8"/>
        <v>2</v>
      </c>
      <c r="W16" s="81">
        <v>2</v>
      </c>
      <c r="X16" s="46">
        <v>0</v>
      </c>
      <c r="Y16" s="50">
        <f t="shared" si="9"/>
        <v>2</v>
      </c>
      <c r="Z16" s="82">
        <f t="shared" si="10"/>
        <v>0</v>
      </c>
      <c r="AA16" s="78">
        <v>3.5</v>
      </c>
      <c r="AB16" s="46">
        <v>2</v>
      </c>
      <c r="AC16" s="50">
        <f t="shared" si="11"/>
        <v>5.5</v>
      </c>
      <c r="AD16" s="47">
        <f t="shared" si="12"/>
        <v>2</v>
      </c>
      <c r="AE16" s="81">
        <v>2</v>
      </c>
      <c r="AF16" s="46">
        <v>0</v>
      </c>
      <c r="AG16" s="50">
        <f t="shared" si="13"/>
        <v>2</v>
      </c>
      <c r="AH16" s="82">
        <f t="shared" si="14"/>
        <v>0</v>
      </c>
      <c r="AI16" s="84">
        <f t="shared" si="15"/>
        <v>8</v>
      </c>
      <c r="AJ16" s="51">
        <f t="shared" si="16"/>
        <v>32.5</v>
      </c>
      <c r="AK16" s="52">
        <f t="shared" si="17"/>
        <v>20.5</v>
      </c>
      <c r="AL16" s="53">
        <f t="shared" si="18"/>
        <v>12</v>
      </c>
      <c r="AM16" s="42"/>
    </row>
    <row r="17" spans="1:39" ht="18.75" customHeight="1">
      <c r="A17" s="70">
        <v>16</v>
      </c>
      <c r="B17" s="42">
        <v>21</v>
      </c>
      <c r="C17" s="43" t="s">
        <v>32</v>
      </c>
      <c r="D17" s="44">
        <v>1985</v>
      </c>
      <c r="E17" s="45">
        <v>1964</v>
      </c>
      <c r="F17" s="76">
        <f t="shared" si="0"/>
        <v>1974.5</v>
      </c>
      <c r="G17" s="81">
        <v>4</v>
      </c>
      <c r="H17" s="73">
        <v>4</v>
      </c>
      <c r="I17" s="74">
        <f t="shared" si="1"/>
        <v>8</v>
      </c>
      <c r="J17" s="85">
        <f t="shared" si="2"/>
        <v>2</v>
      </c>
      <c r="K17" s="78">
        <v>0</v>
      </c>
      <c r="L17" s="46">
        <v>0</v>
      </c>
      <c r="M17" s="50">
        <f t="shared" si="3"/>
        <v>0</v>
      </c>
      <c r="N17" s="47">
        <f t="shared" si="4"/>
        <v>0</v>
      </c>
      <c r="O17" s="81">
        <v>0.5</v>
      </c>
      <c r="P17" s="46">
        <v>2</v>
      </c>
      <c r="Q17" s="50">
        <f t="shared" si="5"/>
        <v>2.5</v>
      </c>
      <c r="R17" s="82">
        <f t="shared" si="6"/>
        <v>0</v>
      </c>
      <c r="S17" s="78">
        <v>3</v>
      </c>
      <c r="T17" s="46">
        <v>0</v>
      </c>
      <c r="U17" s="50">
        <f t="shared" si="7"/>
        <v>3</v>
      </c>
      <c r="V17" s="47">
        <f t="shared" si="8"/>
        <v>0</v>
      </c>
      <c r="W17" s="81">
        <v>4</v>
      </c>
      <c r="X17" s="46">
        <v>3</v>
      </c>
      <c r="Y17" s="50">
        <f t="shared" si="9"/>
        <v>7</v>
      </c>
      <c r="Z17" s="82">
        <f t="shared" si="10"/>
        <v>2</v>
      </c>
      <c r="AA17" s="78">
        <v>4</v>
      </c>
      <c r="AB17" s="46">
        <v>1</v>
      </c>
      <c r="AC17" s="50">
        <f t="shared" si="11"/>
        <v>5</v>
      </c>
      <c r="AD17" s="47">
        <f t="shared" si="12"/>
        <v>2</v>
      </c>
      <c r="AE17" s="81">
        <v>3</v>
      </c>
      <c r="AF17" s="46">
        <v>3</v>
      </c>
      <c r="AG17" s="50">
        <f t="shared" si="13"/>
        <v>6</v>
      </c>
      <c r="AH17" s="82">
        <f t="shared" si="14"/>
        <v>2</v>
      </c>
      <c r="AI17" s="84">
        <f t="shared" si="15"/>
        <v>8</v>
      </c>
      <c r="AJ17" s="51">
        <f t="shared" si="16"/>
        <v>31.5</v>
      </c>
      <c r="AK17" s="52">
        <f t="shared" si="17"/>
        <v>18.5</v>
      </c>
      <c r="AL17" s="53">
        <f t="shared" si="18"/>
        <v>13</v>
      </c>
      <c r="AM17" s="42"/>
    </row>
    <row r="18" spans="1:39" ht="18.75" customHeight="1">
      <c r="A18" s="69">
        <v>17</v>
      </c>
      <c r="B18" s="42">
        <v>6</v>
      </c>
      <c r="C18" s="43" t="s">
        <v>27</v>
      </c>
      <c r="D18" s="44">
        <v>2341</v>
      </c>
      <c r="E18" s="45">
        <v>2072</v>
      </c>
      <c r="F18" s="76">
        <f t="shared" si="0"/>
        <v>2206.5</v>
      </c>
      <c r="G18" s="81">
        <v>4</v>
      </c>
      <c r="H18" s="73">
        <v>4</v>
      </c>
      <c r="I18" s="74">
        <f t="shared" si="1"/>
        <v>8</v>
      </c>
      <c r="J18" s="85">
        <f t="shared" si="2"/>
        <v>2</v>
      </c>
      <c r="K18" s="78">
        <v>3</v>
      </c>
      <c r="L18" s="46">
        <v>0</v>
      </c>
      <c r="M18" s="50">
        <f t="shared" si="3"/>
        <v>3</v>
      </c>
      <c r="N18" s="47">
        <f t="shared" si="4"/>
        <v>0</v>
      </c>
      <c r="O18" s="81">
        <v>3</v>
      </c>
      <c r="P18" s="46">
        <v>3.5</v>
      </c>
      <c r="Q18" s="50">
        <f t="shared" si="5"/>
        <v>6.5</v>
      </c>
      <c r="R18" s="82">
        <f t="shared" si="6"/>
        <v>2</v>
      </c>
      <c r="S18" s="78">
        <v>3</v>
      </c>
      <c r="T18" s="46">
        <v>2</v>
      </c>
      <c r="U18" s="50">
        <f t="shared" si="7"/>
        <v>5</v>
      </c>
      <c r="V18" s="47">
        <f t="shared" si="8"/>
        <v>2</v>
      </c>
      <c r="W18" s="81">
        <v>2.5</v>
      </c>
      <c r="X18" s="46">
        <v>2</v>
      </c>
      <c r="Y18" s="50">
        <f t="shared" si="9"/>
        <v>4.5</v>
      </c>
      <c r="Z18" s="82">
        <f t="shared" si="10"/>
        <v>2</v>
      </c>
      <c r="AA18" s="78">
        <v>1</v>
      </c>
      <c r="AB18" s="46">
        <v>0</v>
      </c>
      <c r="AC18" s="50">
        <f t="shared" si="11"/>
        <v>1</v>
      </c>
      <c r="AD18" s="47">
        <f t="shared" si="12"/>
        <v>0</v>
      </c>
      <c r="AE18" s="81">
        <v>1</v>
      </c>
      <c r="AF18" s="46">
        <v>1</v>
      </c>
      <c r="AG18" s="50">
        <f t="shared" si="13"/>
        <v>2</v>
      </c>
      <c r="AH18" s="82">
        <f t="shared" si="14"/>
        <v>0</v>
      </c>
      <c r="AI18" s="84">
        <f t="shared" si="15"/>
        <v>8</v>
      </c>
      <c r="AJ18" s="51">
        <f t="shared" si="16"/>
        <v>30</v>
      </c>
      <c r="AK18" s="52">
        <f t="shared" si="17"/>
        <v>17.5</v>
      </c>
      <c r="AL18" s="53">
        <f t="shared" si="18"/>
        <v>12.5</v>
      </c>
      <c r="AM18" s="42"/>
    </row>
    <row r="19" spans="1:39" ht="18.75" customHeight="1">
      <c r="A19" s="70">
        <v>18</v>
      </c>
      <c r="B19" s="42">
        <v>17</v>
      </c>
      <c r="C19" s="43" t="s">
        <v>61</v>
      </c>
      <c r="D19" s="44">
        <v>2137</v>
      </c>
      <c r="E19" s="45">
        <v>1881</v>
      </c>
      <c r="F19" s="76">
        <f t="shared" si="0"/>
        <v>2009</v>
      </c>
      <c r="G19" s="81">
        <v>4</v>
      </c>
      <c r="H19" s="73">
        <v>2.5</v>
      </c>
      <c r="I19" s="74">
        <f t="shared" si="1"/>
        <v>6.5</v>
      </c>
      <c r="J19" s="85">
        <f t="shared" si="2"/>
        <v>2</v>
      </c>
      <c r="K19" s="78">
        <v>4</v>
      </c>
      <c r="L19" s="46">
        <v>0</v>
      </c>
      <c r="M19" s="48">
        <f t="shared" si="3"/>
        <v>4</v>
      </c>
      <c r="N19" s="47">
        <f t="shared" si="4"/>
        <v>1</v>
      </c>
      <c r="O19" s="81">
        <v>1</v>
      </c>
      <c r="P19" s="46">
        <v>0.5</v>
      </c>
      <c r="Q19" s="48">
        <f t="shared" si="5"/>
        <v>1.5</v>
      </c>
      <c r="R19" s="82">
        <f t="shared" si="6"/>
        <v>0</v>
      </c>
      <c r="S19" s="78">
        <v>3</v>
      </c>
      <c r="T19" s="46">
        <v>0</v>
      </c>
      <c r="U19" s="48">
        <f t="shared" si="7"/>
        <v>3</v>
      </c>
      <c r="V19" s="47">
        <f t="shared" si="8"/>
        <v>0</v>
      </c>
      <c r="W19" s="81">
        <v>4</v>
      </c>
      <c r="X19" s="46">
        <v>1</v>
      </c>
      <c r="Y19" s="48">
        <f t="shared" si="9"/>
        <v>5</v>
      </c>
      <c r="Z19" s="82">
        <f t="shared" si="10"/>
        <v>2</v>
      </c>
      <c r="AA19" s="78">
        <v>4</v>
      </c>
      <c r="AB19" s="46">
        <v>0</v>
      </c>
      <c r="AC19" s="48">
        <f t="shared" si="11"/>
        <v>4</v>
      </c>
      <c r="AD19" s="47">
        <f t="shared" si="12"/>
        <v>1</v>
      </c>
      <c r="AE19" s="81">
        <v>4</v>
      </c>
      <c r="AF19" s="46">
        <v>1</v>
      </c>
      <c r="AG19" s="50">
        <f t="shared" si="13"/>
        <v>5</v>
      </c>
      <c r="AH19" s="82">
        <f t="shared" si="14"/>
        <v>2</v>
      </c>
      <c r="AI19" s="84">
        <f t="shared" si="15"/>
        <v>8</v>
      </c>
      <c r="AJ19" s="59">
        <f t="shared" si="16"/>
        <v>29</v>
      </c>
      <c r="AK19" s="57">
        <f t="shared" si="17"/>
        <v>24</v>
      </c>
      <c r="AL19" s="58">
        <f t="shared" si="18"/>
        <v>5</v>
      </c>
      <c r="AM19" s="42"/>
    </row>
    <row r="20" spans="1:39" ht="18.75" customHeight="1">
      <c r="A20" s="69">
        <v>19</v>
      </c>
      <c r="B20" s="42">
        <v>23</v>
      </c>
      <c r="C20" s="43" t="s">
        <v>54</v>
      </c>
      <c r="D20" s="44">
        <v>2044</v>
      </c>
      <c r="E20" s="45">
        <v>1862</v>
      </c>
      <c r="F20" s="76">
        <f t="shared" si="0"/>
        <v>1953</v>
      </c>
      <c r="G20" s="81">
        <v>0</v>
      </c>
      <c r="H20" s="73">
        <v>0</v>
      </c>
      <c r="I20" s="74">
        <f t="shared" si="1"/>
        <v>0</v>
      </c>
      <c r="J20" s="85">
        <f t="shared" si="2"/>
        <v>0</v>
      </c>
      <c r="K20" s="78">
        <v>4</v>
      </c>
      <c r="L20" s="46">
        <v>4</v>
      </c>
      <c r="M20" s="48">
        <f t="shared" si="3"/>
        <v>8</v>
      </c>
      <c r="N20" s="47">
        <f t="shared" si="4"/>
        <v>2</v>
      </c>
      <c r="O20" s="81">
        <v>4</v>
      </c>
      <c r="P20" s="46">
        <v>4</v>
      </c>
      <c r="Q20" s="48">
        <f t="shared" si="5"/>
        <v>8</v>
      </c>
      <c r="R20" s="82">
        <f t="shared" si="6"/>
        <v>2</v>
      </c>
      <c r="S20" s="78">
        <v>2.5</v>
      </c>
      <c r="T20" s="46">
        <v>2</v>
      </c>
      <c r="U20" s="48">
        <f t="shared" si="7"/>
        <v>4.5</v>
      </c>
      <c r="V20" s="47">
        <f t="shared" si="8"/>
        <v>2</v>
      </c>
      <c r="W20" s="81">
        <v>1</v>
      </c>
      <c r="X20" s="46">
        <v>0</v>
      </c>
      <c r="Y20" s="48">
        <f t="shared" si="9"/>
        <v>1</v>
      </c>
      <c r="Z20" s="82">
        <f t="shared" si="10"/>
        <v>0</v>
      </c>
      <c r="AA20" s="78">
        <v>1.5</v>
      </c>
      <c r="AB20" s="46">
        <v>1</v>
      </c>
      <c r="AC20" s="48">
        <f t="shared" si="11"/>
        <v>2.5</v>
      </c>
      <c r="AD20" s="47">
        <f t="shared" si="12"/>
        <v>0</v>
      </c>
      <c r="AE20" s="81">
        <v>2.5</v>
      </c>
      <c r="AF20" s="46">
        <v>2</v>
      </c>
      <c r="AG20" s="50">
        <f t="shared" si="13"/>
        <v>4.5</v>
      </c>
      <c r="AH20" s="82">
        <f t="shared" si="14"/>
        <v>2</v>
      </c>
      <c r="AI20" s="84">
        <f t="shared" si="15"/>
        <v>8</v>
      </c>
      <c r="AJ20" s="59">
        <f t="shared" si="16"/>
        <v>28.5</v>
      </c>
      <c r="AK20" s="57">
        <f t="shared" si="17"/>
        <v>15.5</v>
      </c>
      <c r="AL20" s="58">
        <f t="shared" si="18"/>
        <v>13</v>
      </c>
      <c r="AM20" s="54"/>
    </row>
    <row r="21" spans="1:39" ht="18.75" customHeight="1">
      <c r="A21" s="70">
        <v>20</v>
      </c>
      <c r="B21" s="42">
        <v>18</v>
      </c>
      <c r="C21" s="43" t="s">
        <v>57</v>
      </c>
      <c r="D21" s="44">
        <v>2043</v>
      </c>
      <c r="E21" s="45">
        <v>1974</v>
      </c>
      <c r="F21" s="76">
        <f t="shared" si="0"/>
        <v>2008.5</v>
      </c>
      <c r="G21" s="81">
        <v>4</v>
      </c>
      <c r="H21" s="73">
        <v>4</v>
      </c>
      <c r="I21" s="74">
        <f t="shared" si="1"/>
        <v>8</v>
      </c>
      <c r="J21" s="85">
        <f t="shared" si="2"/>
        <v>2</v>
      </c>
      <c r="K21" s="78">
        <v>2</v>
      </c>
      <c r="L21" s="46">
        <v>2</v>
      </c>
      <c r="M21" s="50">
        <f t="shared" si="3"/>
        <v>4</v>
      </c>
      <c r="N21" s="47">
        <f t="shared" si="4"/>
        <v>1</v>
      </c>
      <c r="O21" s="81">
        <v>2</v>
      </c>
      <c r="P21" s="46">
        <v>2.5</v>
      </c>
      <c r="Q21" s="50">
        <f t="shared" si="5"/>
        <v>4.5</v>
      </c>
      <c r="R21" s="82">
        <f t="shared" si="6"/>
        <v>2</v>
      </c>
      <c r="S21" s="78">
        <v>2</v>
      </c>
      <c r="T21" s="46">
        <v>1</v>
      </c>
      <c r="U21" s="50">
        <f t="shared" si="7"/>
        <v>3</v>
      </c>
      <c r="V21" s="47">
        <f t="shared" si="8"/>
        <v>0</v>
      </c>
      <c r="W21" s="81">
        <v>2</v>
      </c>
      <c r="X21" s="46">
        <v>2.5</v>
      </c>
      <c r="Y21" s="50">
        <f t="shared" si="9"/>
        <v>4.5</v>
      </c>
      <c r="Z21" s="82">
        <f t="shared" si="10"/>
        <v>2</v>
      </c>
      <c r="AA21" s="78">
        <v>3</v>
      </c>
      <c r="AB21" s="46">
        <v>1</v>
      </c>
      <c r="AC21" s="50">
        <f t="shared" si="11"/>
        <v>4</v>
      </c>
      <c r="AD21" s="47">
        <f t="shared" si="12"/>
        <v>1</v>
      </c>
      <c r="AE21" s="81">
        <v>0</v>
      </c>
      <c r="AF21" s="46">
        <v>0</v>
      </c>
      <c r="AG21" s="50">
        <f t="shared" si="13"/>
        <v>0</v>
      </c>
      <c r="AH21" s="82">
        <f t="shared" si="14"/>
        <v>0</v>
      </c>
      <c r="AI21" s="84">
        <f t="shared" si="15"/>
        <v>8</v>
      </c>
      <c r="AJ21" s="51">
        <f t="shared" si="16"/>
        <v>28</v>
      </c>
      <c r="AK21" s="52">
        <f t="shared" si="17"/>
        <v>15</v>
      </c>
      <c r="AL21" s="53">
        <f t="shared" si="18"/>
        <v>13</v>
      </c>
      <c r="AM21" s="42"/>
    </row>
    <row r="22" spans="1:39" ht="18.75" customHeight="1">
      <c r="A22" s="69">
        <v>21</v>
      </c>
      <c r="B22" s="42">
        <v>14</v>
      </c>
      <c r="C22" s="43" t="s">
        <v>23</v>
      </c>
      <c r="D22" s="44">
        <v>2055</v>
      </c>
      <c r="E22" s="45">
        <v>2014</v>
      </c>
      <c r="F22" s="76">
        <f t="shared" si="0"/>
        <v>2034.5</v>
      </c>
      <c r="G22" s="81">
        <v>3</v>
      </c>
      <c r="H22" s="73">
        <v>4</v>
      </c>
      <c r="I22" s="74">
        <f t="shared" si="1"/>
        <v>7</v>
      </c>
      <c r="J22" s="85">
        <f t="shared" si="2"/>
        <v>2</v>
      </c>
      <c r="K22" s="78">
        <v>2</v>
      </c>
      <c r="L22" s="46">
        <v>2</v>
      </c>
      <c r="M22" s="48">
        <f t="shared" si="3"/>
        <v>4</v>
      </c>
      <c r="N22" s="47">
        <f t="shared" si="4"/>
        <v>1</v>
      </c>
      <c r="O22" s="81">
        <v>3</v>
      </c>
      <c r="P22" s="46">
        <v>0.5</v>
      </c>
      <c r="Q22" s="48">
        <f t="shared" si="5"/>
        <v>3.5</v>
      </c>
      <c r="R22" s="82">
        <f t="shared" si="6"/>
        <v>0</v>
      </c>
      <c r="S22" s="78">
        <v>2</v>
      </c>
      <c r="T22" s="46">
        <v>3</v>
      </c>
      <c r="U22" s="48">
        <f t="shared" si="7"/>
        <v>5</v>
      </c>
      <c r="V22" s="47">
        <f t="shared" si="8"/>
        <v>2</v>
      </c>
      <c r="W22" s="81">
        <v>0.5</v>
      </c>
      <c r="X22" s="46">
        <v>2</v>
      </c>
      <c r="Y22" s="48">
        <f t="shared" si="9"/>
        <v>2.5</v>
      </c>
      <c r="Z22" s="82">
        <f t="shared" si="10"/>
        <v>0</v>
      </c>
      <c r="AA22" s="78">
        <v>2.5</v>
      </c>
      <c r="AB22" s="46">
        <v>3</v>
      </c>
      <c r="AC22" s="50">
        <f t="shared" si="11"/>
        <v>5.5</v>
      </c>
      <c r="AD22" s="47">
        <f t="shared" si="12"/>
        <v>2</v>
      </c>
      <c r="AE22" s="81">
        <v>1.5</v>
      </c>
      <c r="AF22" s="46">
        <v>1</v>
      </c>
      <c r="AG22" s="48">
        <f t="shared" si="13"/>
        <v>2.5</v>
      </c>
      <c r="AH22" s="82">
        <f t="shared" si="14"/>
        <v>0</v>
      </c>
      <c r="AI22" s="84">
        <f t="shared" si="15"/>
        <v>7</v>
      </c>
      <c r="AJ22" s="59">
        <f t="shared" si="16"/>
        <v>30</v>
      </c>
      <c r="AK22" s="57">
        <f t="shared" si="17"/>
        <v>14.5</v>
      </c>
      <c r="AL22" s="58">
        <f t="shared" si="18"/>
        <v>15.5</v>
      </c>
      <c r="AM22" s="42"/>
    </row>
    <row r="23" spans="1:39" ht="18.75" customHeight="1">
      <c r="A23" s="70">
        <v>22</v>
      </c>
      <c r="B23" s="42">
        <v>28</v>
      </c>
      <c r="C23" s="43" t="s">
        <v>20</v>
      </c>
      <c r="D23" s="44">
        <v>1825</v>
      </c>
      <c r="E23" s="45">
        <v>1754</v>
      </c>
      <c r="F23" s="76">
        <f t="shared" si="0"/>
        <v>1789.5</v>
      </c>
      <c r="G23" s="81">
        <v>0</v>
      </c>
      <c r="H23" s="73">
        <v>1</v>
      </c>
      <c r="I23" s="74">
        <f t="shared" si="1"/>
        <v>1</v>
      </c>
      <c r="J23" s="85">
        <f t="shared" si="2"/>
        <v>0</v>
      </c>
      <c r="K23" s="78">
        <v>1</v>
      </c>
      <c r="L23" s="46">
        <v>2</v>
      </c>
      <c r="M23" s="48">
        <f t="shared" si="3"/>
        <v>3</v>
      </c>
      <c r="N23" s="47">
        <f t="shared" si="4"/>
        <v>0</v>
      </c>
      <c r="O23" s="81">
        <v>3</v>
      </c>
      <c r="P23" s="46">
        <v>2.5</v>
      </c>
      <c r="Q23" s="48">
        <f t="shared" si="5"/>
        <v>5.5</v>
      </c>
      <c r="R23" s="82">
        <f t="shared" si="6"/>
        <v>2</v>
      </c>
      <c r="S23" s="78">
        <v>1</v>
      </c>
      <c r="T23" s="46">
        <v>3</v>
      </c>
      <c r="U23" s="48">
        <f t="shared" si="7"/>
        <v>4</v>
      </c>
      <c r="V23" s="47">
        <f t="shared" si="8"/>
        <v>1</v>
      </c>
      <c r="W23" s="81">
        <v>4</v>
      </c>
      <c r="X23" s="46">
        <v>2</v>
      </c>
      <c r="Y23" s="48">
        <f t="shared" si="9"/>
        <v>6</v>
      </c>
      <c r="Z23" s="82">
        <f t="shared" si="10"/>
        <v>2</v>
      </c>
      <c r="AA23" s="78">
        <v>4</v>
      </c>
      <c r="AB23" s="46">
        <v>3.5</v>
      </c>
      <c r="AC23" s="48">
        <f t="shared" si="11"/>
        <v>7.5</v>
      </c>
      <c r="AD23" s="47">
        <f t="shared" si="12"/>
        <v>2</v>
      </c>
      <c r="AE23" s="81">
        <v>0</v>
      </c>
      <c r="AF23" s="46">
        <v>0.5</v>
      </c>
      <c r="AG23" s="48">
        <f t="shared" si="13"/>
        <v>0.5</v>
      </c>
      <c r="AH23" s="82">
        <f t="shared" si="14"/>
        <v>0</v>
      </c>
      <c r="AI23" s="84">
        <f t="shared" si="15"/>
        <v>7</v>
      </c>
      <c r="AJ23" s="59">
        <f t="shared" si="16"/>
        <v>27.5</v>
      </c>
      <c r="AK23" s="57">
        <f t="shared" si="17"/>
        <v>13</v>
      </c>
      <c r="AL23" s="58">
        <f t="shared" si="18"/>
        <v>14.5</v>
      </c>
      <c r="AM23" s="42"/>
    </row>
    <row r="24" spans="1:39" ht="18.75" customHeight="1">
      <c r="A24" s="69">
        <v>23</v>
      </c>
      <c r="B24" s="42">
        <v>26</v>
      </c>
      <c r="C24" s="43" t="s">
        <v>35</v>
      </c>
      <c r="D24" s="44">
        <v>2025</v>
      </c>
      <c r="E24" s="45">
        <v>1863</v>
      </c>
      <c r="F24" s="76">
        <f t="shared" si="0"/>
        <v>1944</v>
      </c>
      <c r="G24" s="81">
        <v>1</v>
      </c>
      <c r="H24" s="73">
        <v>0</v>
      </c>
      <c r="I24" s="74">
        <f t="shared" si="1"/>
        <v>1</v>
      </c>
      <c r="J24" s="85">
        <f t="shared" si="2"/>
        <v>0</v>
      </c>
      <c r="K24" s="78">
        <v>4</v>
      </c>
      <c r="L24" s="46">
        <v>3.5</v>
      </c>
      <c r="M24" s="50">
        <f t="shared" si="3"/>
        <v>7.5</v>
      </c>
      <c r="N24" s="47">
        <f t="shared" si="4"/>
        <v>2</v>
      </c>
      <c r="O24" s="81">
        <v>3</v>
      </c>
      <c r="P24" s="46">
        <v>3</v>
      </c>
      <c r="Q24" s="48">
        <f t="shared" si="5"/>
        <v>6</v>
      </c>
      <c r="R24" s="82">
        <f t="shared" si="6"/>
        <v>2</v>
      </c>
      <c r="S24" s="78">
        <v>0</v>
      </c>
      <c r="T24" s="46">
        <v>0</v>
      </c>
      <c r="U24" s="48">
        <f t="shared" si="7"/>
        <v>0</v>
      </c>
      <c r="V24" s="47">
        <f t="shared" si="8"/>
        <v>0</v>
      </c>
      <c r="W24" s="81">
        <v>4</v>
      </c>
      <c r="X24" s="46">
        <v>0</v>
      </c>
      <c r="Y24" s="50">
        <f t="shared" si="9"/>
        <v>4</v>
      </c>
      <c r="Z24" s="82">
        <f t="shared" si="10"/>
        <v>1</v>
      </c>
      <c r="AA24" s="78">
        <v>1.5</v>
      </c>
      <c r="AB24" s="46">
        <v>1</v>
      </c>
      <c r="AC24" s="50">
        <f t="shared" si="11"/>
        <v>2.5</v>
      </c>
      <c r="AD24" s="47">
        <f t="shared" si="12"/>
        <v>0</v>
      </c>
      <c r="AE24" s="81">
        <v>3</v>
      </c>
      <c r="AF24" s="46">
        <v>1.5</v>
      </c>
      <c r="AG24" s="50">
        <f t="shared" si="13"/>
        <v>4.5</v>
      </c>
      <c r="AH24" s="82">
        <f t="shared" si="14"/>
        <v>2</v>
      </c>
      <c r="AI24" s="84">
        <f t="shared" si="15"/>
        <v>7</v>
      </c>
      <c r="AJ24" s="51">
        <f t="shared" si="16"/>
        <v>25.5</v>
      </c>
      <c r="AK24" s="52">
        <f t="shared" si="17"/>
        <v>16.5</v>
      </c>
      <c r="AL24" s="53">
        <f t="shared" si="18"/>
        <v>9</v>
      </c>
      <c r="AM24" s="42"/>
    </row>
    <row r="25" spans="1:39" ht="18.75" customHeight="1">
      <c r="A25" s="70">
        <v>24</v>
      </c>
      <c r="B25" s="42">
        <v>34</v>
      </c>
      <c r="C25" s="43" t="s">
        <v>64</v>
      </c>
      <c r="D25" s="44">
        <v>2079</v>
      </c>
      <c r="E25" s="45">
        <v>1000</v>
      </c>
      <c r="F25" s="76">
        <f t="shared" si="0"/>
        <v>1539.5</v>
      </c>
      <c r="G25" s="81">
        <v>4</v>
      </c>
      <c r="H25" s="73">
        <v>4</v>
      </c>
      <c r="I25" s="74">
        <f t="shared" si="1"/>
        <v>8</v>
      </c>
      <c r="J25" s="85">
        <f t="shared" si="2"/>
        <v>2</v>
      </c>
      <c r="K25" s="78">
        <v>0</v>
      </c>
      <c r="L25" s="46">
        <v>0</v>
      </c>
      <c r="M25" s="50">
        <f t="shared" si="3"/>
        <v>0</v>
      </c>
      <c r="N25" s="47">
        <f t="shared" si="4"/>
        <v>0</v>
      </c>
      <c r="O25" s="81">
        <v>0</v>
      </c>
      <c r="P25" s="46">
        <v>0</v>
      </c>
      <c r="Q25" s="50">
        <f t="shared" si="5"/>
        <v>0</v>
      </c>
      <c r="R25" s="82">
        <f t="shared" si="6"/>
        <v>0</v>
      </c>
      <c r="S25" s="78">
        <v>1.5</v>
      </c>
      <c r="T25" s="46">
        <v>3</v>
      </c>
      <c r="U25" s="50">
        <f t="shared" si="7"/>
        <v>4.5</v>
      </c>
      <c r="V25" s="47">
        <f t="shared" si="8"/>
        <v>2</v>
      </c>
      <c r="W25" s="81">
        <v>3</v>
      </c>
      <c r="X25" s="46">
        <v>3</v>
      </c>
      <c r="Y25" s="50">
        <f t="shared" si="9"/>
        <v>6</v>
      </c>
      <c r="Z25" s="82">
        <f t="shared" si="10"/>
        <v>2</v>
      </c>
      <c r="AA25" s="78">
        <v>2.5</v>
      </c>
      <c r="AB25" s="46">
        <v>1.5</v>
      </c>
      <c r="AC25" s="50">
        <f t="shared" si="11"/>
        <v>4</v>
      </c>
      <c r="AD25" s="47">
        <f t="shared" si="12"/>
        <v>1</v>
      </c>
      <c r="AE25" s="81">
        <v>1</v>
      </c>
      <c r="AF25" s="46">
        <v>0</v>
      </c>
      <c r="AG25" s="50">
        <f t="shared" si="13"/>
        <v>1</v>
      </c>
      <c r="AH25" s="82">
        <f t="shared" si="14"/>
        <v>0</v>
      </c>
      <c r="AI25" s="84">
        <f t="shared" si="15"/>
        <v>7</v>
      </c>
      <c r="AJ25" s="51">
        <f t="shared" si="16"/>
        <v>23.5</v>
      </c>
      <c r="AK25" s="52">
        <f t="shared" si="17"/>
        <v>12</v>
      </c>
      <c r="AL25" s="53">
        <f t="shared" si="18"/>
        <v>11.5</v>
      </c>
      <c r="AM25" s="42"/>
    </row>
    <row r="26" spans="1:39" ht="18.75" customHeight="1">
      <c r="A26" s="69">
        <v>25</v>
      </c>
      <c r="B26" s="42">
        <v>27</v>
      </c>
      <c r="C26" s="43" t="s">
        <v>52</v>
      </c>
      <c r="D26" s="44">
        <v>2033</v>
      </c>
      <c r="E26" s="45">
        <v>1787</v>
      </c>
      <c r="F26" s="76">
        <f t="shared" si="0"/>
        <v>1910</v>
      </c>
      <c r="G26" s="81">
        <v>0</v>
      </c>
      <c r="H26" s="73">
        <v>0</v>
      </c>
      <c r="I26" s="74">
        <f t="shared" si="1"/>
        <v>0</v>
      </c>
      <c r="J26" s="85">
        <f t="shared" si="2"/>
        <v>0</v>
      </c>
      <c r="K26" s="78">
        <v>3.5</v>
      </c>
      <c r="L26" s="46">
        <v>3</v>
      </c>
      <c r="M26" s="48">
        <f t="shared" si="3"/>
        <v>6.5</v>
      </c>
      <c r="N26" s="47">
        <f t="shared" si="4"/>
        <v>2</v>
      </c>
      <c r="O26" s="81">
        <v>0</v>
      </c>
      <c r="P26" s="46">
        <v>1</v>
      </c>
      <c r="Q26" s="48">
        <f t="shared" si="5"/>
        <v>1</v>
      </c>
      <c r="R26" s="82">
        <f t="shared" si="6"/>
        <v>0</v>
      </c>
      <c r="S26" s="78">
        <v>2</v>
      </c>
      <c r="T26" s="46">
        <v>3</v>
      </c>
      <c r="U26" s="48">
        <f t="shared" si="7"/>
        <v>5</v>
      </c>
      <c r="V26" s="47">
        <f t="shared" si="8"/>
        <v>2</v>
      </c>
      <c r="W26" s="81">
        <v>2</v>
      </c>
      <c r="X26" s="46">
        <v>2</v>
      </c>
      <c r="Y26" s="48">
        <f t="shared" si="9"/>
        <v>4</v>
      </c>
      <c r="Z26" s="82">
        <f t="shared" si="10"/>
        <v>1</v>
      </c>
      <c r="AA26" s="78">
        <v>0.5</v>
      </c>
      <c r="AB26" s="46">
        <v>0</v>
      </c>
      <c r="AC26" s="48">
        <f t="shared" si="11"/>
        <v>0.5</v>
      </c>
      <c r="AD26" s="47">
        <f t="shared" si="12"/>
        <v>0</v>
      </c>
      <c r="AE26" s="81">
        <v>4</v>
      </c>
      <c r="AF26" s="46">
        <v>1</v>
      </c>
      <c r="AG26" s="48">
        <f t="shared" si="13"/>
        <v>5</v>
      </c>
      <c r="AH26" s="82">
        <f t="shared" si="14"/>
        <v>2</v>
      </c>
      <c r="AI26" s="84">
        <f t="shared" si="15"/>
        <v>7</v>
      </c>
      <c r="AJ26" s="59">
        <f t="shared" si="16"/>
        <v>22</v>
      </c>
      <c r="AK26" s="57">
        <f t="shared" si="17"/>
        <v>12</v>
      </c>
      <c r="AL26" s="58">
        <f t="shared" si="18"/>
        <v>10</v>
      </c>
      <c r="AM26" s="42"/>
    </row>
    <row r="27" spans="1:39" ht="18.75" customHeight="1">
      <c r="A27" s="70">
        <v>26</v>
      </c>
      <c r="B27" s="42">
        <v>20</v>
      </c>
      <c r="C27" s="43" t="s">
        <v>48</v>
      </c>
      <c r="D27" s="44">
        <v>2021</v>
      </c>
      <c r="E27" s="45">
        <v>1939</v>
      </c>
      <c r="F27" s="76">
        <f t="shared" si="0"/>
        <v>1980</v>
      </c>
      <c r="G27" s="81">
        <v>4</v>
      </c>
      <c r="H27" s="73">
        <v>4</v>
      </c>
      <c r="I27" s="74">
        <f t="shared" si="1"/>
        <v>8</v>
      </c>
      <c r="J27" s="85">
        <f t="shared" si="2"/>
        <v>2</v>
      </c>
      <c r="K27" s="78">
        <v>1.5</v>
      </c>
      <c r="L27" s="46">
        <v>0.5</v>
      </c>
      <c r="M27" s="50">
        <f t="shared" si="3"/>
        <v>2</v>
      </c>
      <c r="N27" s="47">
        <f t="shared" si="4"/>
        <v>0</v>
      </c>
      <c r="O27" s="81">
        <v>1</v>
      </c>
      <c r="P27" s="46">
        <v>1.5</v>
      </c>
      <c r="Q27" s="50">
        <f t="shared" si="5"/>
        <v>2.5</v>
      </c>
      <c r="R27" s="82">
        <f t="shared" si="6"/>
        <v>0</v>
      </c>
      <c r="S27" s="78">
        <v>4</v>
      </c>
      <c r="T27" s="46">
        <v>3.5</v>
      </c>
      <c r="U27" s="50">
        <f t="shared" si="7"/>
        <v>7.5</v>
      </c>
      <c r="V27" s="47">
        <f t="shared" si="8"/>
        <v>2</v>
      </c>
      <c r="W27" s="81">
        <v>1.5</v>
      </c>
      <c r="X27" s="46">
        <v>0.5</v>
      </c>
      <c r="Y27" s="50">
        <f t="shared" si="9"/>
        <v>2</v>
      </c>
      <c r="Z27" s="82">
        <f t="shared" si="10"/>
        <v>0</v>
      </c>
      <c r="AA27" s="78">
        <v>2.5</v>
      </c>
      <c r="AB27" s="46">
        <v>4</v>
      </c>
      <c r="AC27" s="50">
        <f t="shared" si="11"/>
        <v>6.5</v>
      </c>
      <c r="AD27" s="47">
        <f t="shared" si="12"/>
        <v>2</v>
      </c>
      <c r="AE27" s="81">
        <v>2.5</v>
      </c>
      <c r="AF27" s="46">
        <v>1</v>
      </c>
      <c r="AG27" s="50">
        <f t="shared" si="13"/>
        <v>3.5</v>
      </c>
      <c r="AH27" s="82">
        <f t="shared" si="14"/>
        <v>0</v>
      </c>
      <c r="AI27" s="84">
        <f t="shared" si="15"/>
        <v>6</v>
      </c>
      <c r="AJ27" s="51">
        <f t="shared" si="16"/>
        <v>32</v>
      </c>
      <c r="AK27" s="52">
        <f t="shared" si="17"/>
        <v>17</v>
      </c>
      <c r="AL27" s="53">
        <f t="shared" si="18"/>
        <v>15</v>
      </c>
      <c r="AM27" s="54"/>
    </row>
    <row r="28" spans="1:39" ht="18.75" customHeight="1">
      <c r="A28" s="69">
        <v>27</v>
      </c>
      <c r="B28" s="42">
        <v>19</v>
      </c>
      <c r="C28" s="43" t="s">
        <v>31</v>
      </c>
      <c r="D28" s="44">
        <v>2010</v>
      </c>
      <c r="E28" s="45">
        <v>1991</v>
      </c>
      <c r="F28" s="76">
        <f t="shared" si="0"/>
        <v>2000.5</v>
      </c>
      <c r="G28" s="81">
        <v>3</v>
      </c>
      <c r="H28" s="73">
        <v>4</v>
      </c>
      <c r="I28" s="74">
        <f t="shared" si="1"/>
        <v>7</v>
      </c>
      <c r="J28" s="85">
        <f t="shared" si="2"/>
        <v>2</v>
      </c>
      <c r="K28" s="78">
        <v>1.5</v>
      </c>
      <c r="L28" s="46">
        <v>1</v>
      </c>
      <c r="M28" s="48">
        <f t="shared" si="3"/>
        <v>2.5</v>
      </c>
      <c r="N28" s="47">
        <f t="shared" si="4"/>
        <v>0</v>
      </c>
      <c r="O28" s="81">
        <v>4</v>
      </c>
      <c r="P28" s="46">
        <v>3</v>
      </c>
      <c r="Q28" s="48">
        <f t="shared" si="5"/>
        <v>7</v>
      </c>
      <c r="R28" s="82">
        <f t="shared" si="6"/>
        <v>2</v>
      </c>
      <c r="S28" s="78">
        <v>2.5</v>
      </c>
      <c r="T28" s="46">
        <v>3</v>
      </c>
      <c r="U28" s="48">
        <f t="shared" si="7"/>
        <v>5.5</v>
      </c>
      <c r="V28" s="47">
        <f t="shared" si="8"/>
        <v>2</v>
      </c>
      <c r="W28" s="81">
        <v>0</v>
      </c>
      <c r="X28" s="46">
        <v>0</v>
      </c>
      <c r="Y28" s="48">
        <f t="shared" si="9"/>
        <v>0</v>
      </c>
      <c r="Z28" s="82">
        <f t="shared" si="10"/>
        <v>0</v>
      </c>
      <c r="AA28" s="78">
        <v>2</v>
      </c>
      <c r="AB28" s="46">
        <v>0</v>
      </c>
      <c r="AC28" s="48">
        <f t="shared" si="11"/>
        <v>2</v>
      </c>
      <c r="AD28" s="47">
        <f t="shared" si="12"/>
        <v>0</v>
      </c>
      <c r="AE28" s="81">
        <v>2</v>
      </c>
      <c r="AF28" s="46">
        <v>1</v>
      </c>
      <c r="AG28" s="50">
        <f t="shared" si="13"/>
        <v>3</v>
      </c>
      <c r="AH28" s="82">
        <f t="shared" si="14"/>
        <v>0</v>
      </c>
      <c r="AI28" s="84">
        <f t="shared" si="15"/>
        <v>6</v>
      </c>
      <c r="AJ28" s="59">
        <f t="shared" si="16"/>
        <v>27</v>
      </c>
      <c r="AK28" s="57">
        <f t="shared" si="17"/>
        <v>15</v>
      </c>
      <c r="AL28" s="58">
        <f t="shared" si="18"/>
        <v>12</v>
      </c>
      <c r="AM28" s="49"/>
    </row>
    <row r="29" spans="1:39" ht="18.75" customHeight="1">
      <c r="A29" s="70">
        <v>28</v>
      </c>
      <c r="B29" s="42">
        <v>40</v>
      </c>
      <c r="C29" s="43" t="s">
        <v>22</v>
      </c>
      <c r="D29" s="44">
        <v>1496</v>
      </c>
      <c r="E29" s="45">
        <v>1000</v>
      </c>
      <c r="F29" s="76">
        <f t="shared" si="0"/>
        <v>1248</v>
      </c>
      <c r="G29" s="81">
        <v>0</v>
      </c>
      <c r="H29" s="73">
        <v>0</v>
      </c>
      <c r="I29" s="74">
        <f t="shared" si="1"/>
        <v>0</v>
      </c>
      <c r="J29" s="85">
        <f t="shared" si="2"/>
        <v>0</v>
      </c>
      <c r="K29" s="78">
        <v>1</v>
      </c>
      <c r="L29" s="46">
        <v>1.5</v>
      </c>
      <c r="M29" s="48">
        <f t="shared" si="3"/>
        <v>2.5</v>
      </c>
      <c r="N29" s="47">
        <f t="shared" si="4"/>
        <v>0</v>
      </c>
      <c r="O29" s="81">
        <v>1</v>
      </c>
      <c r="P29" s="46">
        <v>1.5</v>
      </c>
      <c r="Q29" s="48">
        <f t="shared" si="5"/>
        <v>2.5</v>
      </c>
      <c r="R29" s="82">
        <f t="shared" si="6"/>
        <v>0</v>
      </c>
      <c r="S29" s="78">
        <v>4</v>
      </c>
      <c r="T29" s="46">
        <v>4</v>
      </c>
      <c r="U29" s="48">
        <f t="shared" si="7"/>
        <v>8</v>
      </c>
      <c r="V29" s="47">
        <f t="shared" si="8"/>
        <v>2</v>
      </c>
      <c r="W29" s="81">
        <v>3</v>
      </c>
      <c r="X29" s="46">
        <v>2</v>
      </c>
      <c r="Y29" s="48">
        <f t="shared" si="9"/>
        <v>5</v>
      </c>
      <c r="Z29" s="82">
        <f t="shared" si="10"/>
        <v>2</v>
      </c>
      <c r="AA29" s="78">
        <v>2</v>
      </c>
      <c r="AB29" s="46">
        <v>3</v>
      </c>
      <c r="AC29" s="48">
        <f t="shared" si="11"/>
        <v>5</v>
      </c>
      <c r="AD29" s="47">
        <f t="shared" si="12"/>
        <v>2</v>
      </c>
      <c r="AE29" s="81">
        <v>1</v>
      </c>
      <c r="AF29" s="46">
        <v>1</v>
      </c>
      <c r="AG29" s="50">
        <f t="shared" si="13"/>
        <v>2</v>
      </c>
      <c r="AH29" s="82">
        <f t="shared" si="14"/>
        <v>0</v>
      </c>
      <c r="AI29" s="84">
        <f t="shared" si="15"/>
        <v>6</v>
      </c>
      <c r="AJ29" s="59">
        <f t="shared" si="16"/>
        <v>25</v>
      </c>
      <c r="AK29" s="57">
        <f t="shared" si="17"/>
        <v>12</v>
      </c>
      <c r="AL29" s="58">
        <f t="shared" si="18"/>
        <v>13</v>
      </c>
      <c r="AM29" s="42"/>
    </row>
    <row r="30" spans="1:39" ht="18.75" customHeight="1">
      <c r="A30" s="69">
        <v>29</v>
      </c>
      <c r="B30" s="42">
        <v>31</v>
      </c>
      <c r="C30" s="43" t="s">
        <v>38</v>
      </c>
      <c r="D30" s="44">
        <v>1773</v>
      </c>
      <c r="E30" s="45">
        <v>1620</v>
      </c>
      <c r="F30" s="76">
        <f t="shared" si="0"/>
        <v>1696.5</v>
      </c>
      <c r="G30" s="81">
        <v>0.5</v>
      </c>
      <c r="H30" s="73">
        <v>0.5</v>
      </c>
      <c r="I30" s="74">
        <f t="shared" si="1"/>
        <v>1</v>
      </c>
      <c r="J30" s="85">
        <f t="shared" si="2"/>
        <v>0</v>
      </c>
      <c r="K30" s="78">
        <v>2.5</v>
      </c>
      <c r="L30" s="46">
        <v>2</v>
      </c>
      <c r="M30" s="48">
        <f t="shared" si="3"/>
        <v>4.5</v>
      </c>
      <c r="N30" s="47">
        <f t="shared" si="4"/>
        <v>2</v>
      </c>
      <c r="O30" s="81">
        <v>0</v>
      </c>
      <c r="P30" s="46">
        <v>0</v>
      </c>
      <c r="Q30" s="48">
        <f t="shared" si="5"/>
        <v>0</v>
      </c>
      <c r="R30" s="82">
        <f t="shared" si="6"/>
        <v>0</v>
      </c>
      <c r="S30" s="78">
        <v>1</v>
      </c>
      <c r="T30" s="46">
        <v>0</v>
      </c>
      <c r="U30" s="48">
        <f t="shared" si="7"/>
        <v>1</v>
      </c>
      <c r="V30" s="47">
        <f t="shared" si="8"/>
        <v>0</v>
      </c>
      <c r="W30" s="81">
        <v>3.5</v>
      </c>
      <c r="X30" s="46">
        <v>3</v>
      </c>
      <c r="Y30" s="48">
        <f t="shared" si="9"/>
        <v>6.5</v>
      </c>
      <c r="Z30" s="82">
        <f t="shared" si="10"/>
        <v>2</v>
      </c>
      <c r="AA30" s="78">
        <v>4</v>
      </c>
      <c r="AB30" s="46">
        <v>4</v>
      </c>
      <c r="AC30" s="48">
        <f t="shared" si="11"/>
        <v>8</v>
      </c>
      <c r="AD30" s="47">
        <f t="shared" si="12"/>
        <v>2</v>
      </c>
      <c r="AE30" s="81">
        <v>1.5</v>
      </c>
      <c r="AF30" s="46">
        <v>1.5</v>
      </c>
      <c r="AG30" s="50">
        <f t="shared" si="13"/>
        <v>3</v>
      </c>
      <c r="AH30" s="82">
        <f t="shared" si="14"/>
        <v>0</v>
      </c>
      <c r="AI30" s="84">
        <f t="shared" si="15"/>
        <v>6</v>
      </c>
      <c r="AJ30" s="59">
        <f t="shared" si="16"/>
        <v>24</v>
      </c>
      <c r="AK30" s="57">
        <f t="shared" si="17"/>
        <v>13</v>
      </c>
      <c r="AL30" s="58">
        <f t="shared" si="18"/>
        <v>11</v>
      </c>
      <c r="AM30" s="42"/>
    </row>
    <row r="31" spans="1:39" ht="18.75" customHeight="1">
      <c r="A31" s="70">
        <v>30</v>
      </c>
      <c r="B31" s="42">
        <v>36</v>
      </c>
      <c r="C31" s="43" t="s">
        <v>41</v>
      </c>
      <c r="D31" s="44">
        <v>1549</v>
      </c>
      <c r="E31" s="45">
        <v>1485</v>
      </c>
      <c r="F31" s="76">
        <f t="shared" si="0"/>
        <v>1517</v>
      </c>
      <c r="G31" s="81">
        <v>1</v>
      </c>
      <c r="H31" s="73">
        <v>0</v>
      </c>
      <c r="I31" s="74">
        <f t="shared" si="1"/>
        <v>1</v>
      </c>
      <c r="J31" s="85">
        <f t="shared" si="2"/>
        <v>0</v>
      </c>
      <c r="K31" s="78">
        <v>3</v>
      </c>
      <c r="L31" s="46">
        <v>2.5</v>
      </c>
      <c r="M31" s="48">
        <f t="shared" si="3"/>
        <v>5.5</v>
      </c>
      <c r="N31" s="47">
        <f t="shared" si="4"/>
        <v>2</v>
      </c>
      <c r="O31" s="81">
        <v>0.5</v>
      </c>
      <c r="P31" s="46">
        <v>0.5</v>
      </c>
      <c r="Q31" s="48">
        <f t="shared" si="5"/>
        <v>1</v>
      </c>
      <c r="R31" s="82">
        <f t="shared" si="6"/>
        <v>0</v>
      </c>
      <c r="S31" s="78">
        <v>3</v>
      </c>
      <c r="T31" s="46">
        <v>2.5</v>
      </c>
      <c r="U31" s="48">
        <f t="shared" si="7"/>
        <v>5.5</v>
      </c>
      <c r="V31" s="47">
        <f t="shared" si="8"/>
        <v>2</v>
      </c>
      <c r="W31" s="81">
        <v>1.5</v>
      </c>
      <c r="X31" s="46">
        <v>1.5</v>
      </c>
      <c r="Y31" s="48">
        <f t="shared" si="9"/>
        <v>3</v>
      </c>
      <c r="Z31" s="82">
        <f t="shared" si="10"/>
        <v>0</v>
      </c>
      <c r="AA31" s="78">
        <v>2</v>
      </c>
      <c r="AB31" s="46">
        <v>1</v>
      </c>
      <c r="AC31" s="48">
        <f t="shared" si="11"/>
        <v>3</v>
      </c>
      <c r="AD31" s="47">
        <f t="shared" si="12"/>
        <v>0</v>
      </c>
      <c r="AE31" s="81">
        <v>1</v>
      </c>
      <c r="AF31" s="46">
        <v>3.5</v>
      </c>
      <c r="AG31" s="48">
        <f t="shared" si="13"/>
        <v>4.5</v>
      </c>
      <c r="AH31" s="82">
        <f t="shared" si="14"/>
        <v>2</v>
      </c>
      <c r="AI31" s="84">
        <f t="shared" si="15"/>
        <v>6</v>
      </c>
      <c r="AJ31" s="59">
        <f t="shared" si="16"/>
        <v>23.5</v>
      </c>
      <c r="AK31" s="57">
        <f t="shared" si="17"/>
        <v>12</v>
      </c>
      <c r="AL31" s="58">
        <f t="shared" si="18"/>
        <v>11.5</v>
      </c>
      <c r="AM31" s="49"/>
    </row>
    <row r="32" spans="1:39" ht="18.75" customHeight="1">
      <c r="A32" s="69">
        <v>31</v>
      </c>
      <c r="B32" s="42">
        <v>24</v>
      </c>
      <c r="C32" s="43" t="s">
        <v>34</v>
      </c>
      <c r="D32" s="44">
        <v>2095</v>
      </c>
      <c r="E32" s="45">
        <v>1798</v>
      </c>
      <c r="F32" s="76">
        <f t="shared" si="0"/>
        <v>1946.5</v>
      </c>
      <c r="G32" s="81">
        <v>0</v>
      </c>
      <c r="H32" s="73">
        <v>0</v>
      </c>
      <c r="I32" s="74">
        <f t="shared" si="1"/>
        <v>0</v>
      </c>
      <c r="J32" s="85">
        <f t="shared" si="2"/>
        <v>0</v>
      </c>
      <c r="K32" s="78">
        <v>4</v>
      </c>
      <c r="L32" s="46">
        <v>2</v>
      </c>
      <c r="M32" s="50">
        <f t="shared" si="3"/>
        <v>6</v>
      </c>
      <c r="N32" s="47">
        <f t="shared" si="4"/>
        <v>2</v>
      </c>
      <c r="O32" s="81">
        <v>3</v>
      </c>
      <c r="P32" s="46">
        <v>2.5</v>
      </c>
      <c r="Q32" s="50">
        <f t="shared" si="5"/>
        <v>5.5</v>
      </c>
      <c r="R32" s="82">
        <f t="shared" si="6"/>
        <v>2</v>
      </c>
      <c r="S32" s="78">
        <v>1</v>
      </c>
      <c r="T32" s="46">
        <v>0</v>
      </c>
      <c r="U32" s="50">
        <f t="shared" si="7"/>
        <v>1</v>
      </c>
      <c r="V32" s="47">
        <f t="shared" si="8"/>
        <v>0</v>
      </c>
      <c r="W32" s="81">
        <v>2</v>
      </c>
      <c r="X32" s="46">
        <v>2</v>
      </c>
      <c r="Y32" s="50">
        <f t="shared" si="9"/>
        <v>4</v>
      </c>
      <c r="Z32" s="82">
        <f t="shared" si="10"/>
        <v>1</v>
      </c>
      <c r="AA32" s="78">
        <v>2</v>
      </c>
      <c r="AB32" s="46">
        <v>2</v>
      </c>
      <c r="AC32" s="50">
        <f t="shared" si="11"/>
        <v>4</v>
      </c>
      <c r="AD32" s="47">
        <f t="shared" si="12"/>
        <v>1</v>
      </c>
      <c r="AE32" s="81">
        <v>0</v>
      </c>
      <c r="AF32" s="46">
        <v>2</v>
      </c>
      <c r="AG32" s="50">
        <f t="shared" si="13"/>
        <v>2</v>
      </c>
      <c r="AH32" s="82">
        <f t="shared" si="14"/>
        <v>0</v>
      </c>
      <c r="AI32" s="84">
        <f t="shared" si="15"/>
        <v>6</v>
      </c>
      <c r="AJ32" s="51">
        <f t="shared" si="16"/>
        <v>22.5</v>
      </c>
      <c r="AK32" s="52">
        <f t="shared" si="17"/>
        <v>12</v>
      </c>
      <c r="AL32" s="53">
        <f t="shared" si="18"/>
        <v>10.5</v>
      </c>
      <c r="AM32" s="49"/>
    </row>
    <row r="33" spans="1:39" ht="18.75" customHeight="1">
      <c r="A33" s="70">
        <v>32</v>
      </c>
      <c r="B33" s="42">
        <v>30</v>
      </c>
      <c r="C33" s="43" t="s">
        <v>37</v>
      </c>
      <c r="D33" s="44">
        <v>1894</v>
      </c>
      <c r="E33" s="45">
        <v>1648</v>
      </c>
      <c r="F33" s="76">
        <f t="shared" si="0"/>
        <v>1771</v>
      </c>
      <c r="G33" s="81">
        <v>0</v>
      </c>
      <c r="H33" s="73">
        <v>0</v>
      </c>
      <c r="I33" s="74">
        <f t="shared" si="1"/>
        <v>0</v>
      </c>
      <c r="J33" s="85">
        <f t="shared" si="2"/>
        <v>0</v>
      </c>
      <c r="K33" s="78">
        <v>3</v>
      </c>
      <c r="L33" s="46">
        <v>2</v>
      </c>
      <c r="M33" s="48">
        <f t="shared" si="3"/>
        <v>5</v>
      </c>
      <c r="N33" s="47">
        <f t="shared" si="4"/>
        <v>2</v>
      </c>
      <c r="O33" s="81">
        <v>3.5</v>
      </c>
      <c r="P33" s="46">
        <v>2</v>
      </c>
      <c r="Q33" s="48">
        <f t="shared" si="5"/>
        <v>5.5</v>
      </c>
      <c r="R33" s="82">
        <f t="shared" si="6"/>
        <v>2</v>
      </c>
      <c r="S33" s="78">
        <v>2</v>
      </c>
      <c r="T33" s="46">
        <v>1.5</v>
      </c>
      <c r="U33" s="48">
        <f t="shared" si="7"/>
        <v>3.5</v>
      </c>
      <c r="V33" s="47">
        <f t="shared" si="8"/>
        <v>0</v>
      </c>
      <c r="W33" s="81">
        <v>0.5</v>
      </c>
      <c r="X33" s="46">
        <v>1.5</v>
      </c>
      <c r="Y33" s="48">
        <f t="shared" si="9"/>
        <v>2</v>
      </c>
      <c r="Z33" s="82">
        <f t="shared" si="10"/>
        <v>0</v>
      </c>
      <c r="AA33" s="78">
        <v>0</v>
      </c>
      <c r="AB33" s="46">
        <v>1.5</v>
      </c>
      <c r="AC33" s="48">
        <f t="shared" si="11"/>
        <v>1.5</v>
      </c>
      <c r="AD33" s="47">
        <f t="shared" si="12"/>
        <v>0</v>
      </c>
      <c r="AE33" s="81">
        <v>2.5</v>
      </c>
      <c r="AF33" s="46">
        <v>2.5</v>
      </c>
      <c r="AG33" s="48">
        <f t="shared" si="13"/>
        <v>5</v>
      </c>
      <c r="AH33" s="82">
        <f t="shared" si="14"/>
        <v>2</v>
      </c>
      <c r="AI33" s="84">
        <f t="shared" si="15"/>
        <v>6</v>
      </c>
      <c r="AJ33" s="59">
        <f t="shared" si="16"/>
        <v>22.5</v>
      </c>
      <c r="AK33" s="57">
        <f t="shared" si="17"/>
        <v>11.5</v>
      </c>
      <c r="AL33" s="58">
        <f t="shared" si="18"/>
        <v>11</v>
      </c>
      <c r="AM33" s="49"/>
    </row>
    <row r="34" spans="1:39" ht="18.75" customHeight="1">
      <c r="A34" s="69">
        <v>33</v>
      </c>
      <c r="B34" s="42">
        <v>42</v>
      </c>
      <c r="C34" s="43" t="s">
        <v>46</v>
      </c>
      <c r="D34" s="44">
        <v>1000</v>
      </c>
      <c r="E34" s="45">
        <v>1000</v>
      </c>
      <c r="F34" s="76">
        <f t="shared" si="0"/>
        <v>1000</v>
      </c>
      <c r="G34" s="81">
        <v>0</v>
      </c>
      <c r="H34" s="73">
        <v>0</v>
      </c>
      <c r="I34" s="74">
        <f t="shared" si="1"/>
        <v>0</v>
      </c>
      <c r="J34" s="85">
        <f t="shared" si="2"/>
        <v>0</v>
      </c>
      <c r="K34" s="78">
        <v>0.5</v>
      </c>
      <c r="L34" s="46">
        <v>0</v>
      </c>
      <c r="M34" s="48">
        <f t="shared" si="3"/>
        <v>0.5</v>
      </c>
      <c r="N34" s="47">
        <f t="shared" si="4"/>
        <v>0</v>
      </c>
      <c r="O34" s="81">
        <v>2.5</v>
      </c>
      <c r="P34" s="46">
        <v>3</v>
      </c>
      <c r="Q34" s="48">
        <f t="shared" si="5"/>
        <v>5.5</v>
      </c>
      <c r="R34" s="82">
        <f t="shared" si="6"/>
        <v>2</v>
      </c>
      <c r="S34" s="78">
        <v>3.5</v>
      </c>
      <c r="T34" s="46">
        <v>2</v>
      </c>
      <c r="U34" s="48">
        <f t="shared" si="7"/>
        <v>5.5</v>
      </c>
      <c r="V34" s="47">
        <f t="shared" si="8"/>
        <v>2</v>
      </c>
      <c r="W34" s="81">
        <v>2</v>
      </c>
      <c r="X34" s="46">
        <v>0</v>
      </c>
      <c r="Y34" s="48">
        <f t="shared" si="9"/>
        <v>2</v>
      </c>
      <c r="Z34" s="82">
        <f t="shared" si="10"/>
        <v>0</v>
      </c>
      <c r="AA34" s="78">
        <v>2</v>
      </c>
      <c r="AB34" s="46">
        <v>1</v>
      </c>
      <c r="AC34" s="48">
        <f t="shared" si="11"/>
        <v>3</v>
      </c>
      <c r="AD34" s="47">
        <f t="shared" si="12"/>
        <v>0</v>
      </c>
      <c r="AE34" s="81">
        <v>3</v>
      </c>
      <c r="AF34" s="46">
        <v>2</v>
      </c>
      <c r="AG34" s="48">
        <f t="shared" si="13"/>
        <v>5</v>
      </c>
      <c r="AH34" s="82">
        <f t="shared" si="14"/>
        <v>2</v>
      </c>
      <c r="AI34" s="84">
        <f t="shared" si="15"/>
        <v>6</v>
      </c>
      <c r="AJ34" s="59">
        <f t="shared" si="16"/>
        <v>21.5</v>
      </c>
      <c r="AK34" s="57">
        <f t="shared" si="17"/>
        <v>13.5</v>
      </c>
      <c r="AL34" s="58">
        <f t="shared" si="18"/>
        <v>8</v>
      </c>
      <c r="AM34" s="49"/>
    </row>
    <row r="35" spans="1:39" ht="18.75" customHeight="1">
      <c r="A35" s="70">
        <v>34</v>
      </c>
      <c r="B35" s="42">
        <v>25</v>
      </c>
      <c r="C35" s="43" t="s">
        <v>45</v>
      </c>
      <c r="D35" s="44">
        <v>1996</v>
      </c>
      <c r="E35" s="45">
        <v>1896</v>
      </c>
      <c r="F35" s="76">
        <f t="shared" si="0"/>
        <v>1946</v>
      </c>
      <c r="G35" s="81">
        <v>0</v>
      </c>
      <c r="H35" s="73">
        <v>0</v>
      </c>
      <c r="I35" s="74">
        <f t="shared" si="1"/>
        <v>0</v>
      </c>
      <c r="J35" s="85">
        <f t="shared" si="2"/>
        <v>0</v>
      </c>
      <c r="K35" s="78">
        <v>4</v>
      </c>
      <c r="L35" s="46">
        <v>3</v>
      </c>
      <c r="M35" s="48">
        <f t="shared" si="3"/>
        <v>7</v>
      </c>
      <c r="N35" s="47">
        <f t="shared" si="4"/>
        <v>2</v>
      </c>
      <c r="O35" s="81">
        <v>3</v>
      </c>
      <c r="P35" s="46">
        <v>2.5</v>
      </c>
      <c r="Q35" s="48">
        <f t="shared" si="5"/>
        <v>5.5</v>
      </c>
      <c r="R35" s="82">
        <f t="shared" si="6"/>
        <v>2</v>
      </c>
      <c r="S35" s="78">
        <v>1.5</v>
      </c>
      <c r="T35" s="46">
        <v>1</v>
      </c>
      <c r="U35" s="48">
        <f t="shared" si="7"/>
        <v>2.5</v>
      </c>
      <c r="V35" s="47">
        <f t="shared" si="8"/>
        <v>0</v>
      </c>
      <c r="W35" s="81">
        <v>3</v>
      </c>
      <c r="X35" s="46">
        <v>1</v>
      </c>
      <c r="Y35" s="48">
        <f t="shared" si="9"/>
        <v>4</v>
      </c>
      <c r="Z35" s="82">
        <f t="shared" si="10"/>
        <v>1</v>
      </c>
      <c r="AA35" s="78">
        <v>1</v>
      </c>
      <c r="AB35" s="46">
        <v>1</v>
      </c>
      <c r="AC35" s="48">
        <f t="shared" si="11"/>
        <v>2</v>
      </c>
      <c r="AD35" s="47">
        <f t="shared" si="12"/>
        <v>0</v>
      </c>
      <c r="AE35" s="81">
        <v>1.5</v>
      </c>
      <c r="AF35" s="46">
        <v>2</v>
      </c>
      <c r="AG35" s="50">
        <f t="shared" si="13"/>
        <v>3.5</v>
      </c>
      <c r="AH35" s="82">
        <f t="shared" si="14"/>
        <v>0</v>
      </c>
      <c r="AI35" s="84">
        <f t="shared" si="15"/>
        <v>5</v>
      </c>
      <c r="AJ35" s="59">
        <f t="shared" si="16"/>
        <v>24.5</v>
      </c>
      <c r="AK35" s="57">
        <f t="shared" si="17"/>
        <v>14</v>
      </c>
      <c r="AL35" s="58">
        <f t="shared" si="18"/>
        <v>10.5</v>
      </c>
      <c r="AM35" s="49"/>
    </row>
    <row r="36" spans="1:39" ht="18.75" customHeight="1">
      <c r="A36" s="69">
        <v>35</v>
      </c>
      <c r="B36" s="42">
        <v>29</v>
      </c>
      <c r="C36" s="43" t="s">
        <v>36</v>
      </c>
      <c r="D36" s="44">
        <v>1780</v>
      </c>
      <c r="E36" s="45">
        <v>1764</v>
      </c>
      <c r="F36" s="76">
        <f t="shared" si="0"/>
        <v>1772</v>
      </c>
      <c r="G36" s="81">
        <v>0</v>
      </c>
      <c r="H36" s="73">
        <v>0</v>
      </c>
      <c r="I36" s="74">
        <f t="shared" si="1"/>
        <v>0</v>
      </c>
      <c r="J36" s="85">
        <f t="shared" si="2"/>
        <v>0</v>
      </c>
      <c r="K36" s="78">
        <v>0.5</v>
      </c>
      <c r="L36" s="46">
        <v>0</v>
      </c>
      <c r="M36" s="48">
        <f t="shared" si="3"/>
        <v>0.5</v>
      </c>
      <c r="N36" s="47">
        <f t="shared" si="4"/>
        <v>0</v>
      </c>
      <c r="O36" s="81">
        <v>3</v>
      </c>
      <c r="P36" s="46">
        <v>3.5</v>
      </c>
      <c r="Q36" s="48">
        <f t="shared" si="5"/>
        <v>6.5</v>
      </c>
      <c r="R36" s="82">
        <f t="shared" si="6"/>
        <v>2</v>
      </c>
      <c r="S36" s="78">
        <v>2</v>
      </c>
      <c r="T36" s="46">
        <v>2</v>
      </c>
      <c r="U36" s="48">
        <f t="shared" si="7"/>
        <v>4</v>
      </c>
      <c r="V36" s="47">
        <f t="shared" si="8"/>
        <v>1</v>
      </c>
      <c r="W36" s="81">
        <v>1</v>
      </c>
      <c r="X36" s="46">
        <v>2</v>
      </c>
      <c r="Y36" s="48">
        <f t="shared" si="9"/>
        <v>3</v>
      </c>
      <c r="Z36" s="82">
        <f t="shared" si="10"/>
        <v>0</v>
      </c>
      <c r="AA36" s="78">
        <v>2.5</v>
      </c>
      <c r="AB36" s="46">
        <v>3</v>
      </c>
      <c r="AC36" s="48">
        <f t="shared" si="11"/>
        <v>5.5</v>
      </c>
      <c r="AD36" s="47">
        <f t="shared" si="12"/>
        <v>2</v>
      </c>
      <c r="AE36" s="81">
        <v>2</v>
      </c>
      <c r="AF36" s="46">
        <v>1</v>
      </c>
      <c r="AG36" s="48">
        <f t="shared" si="13"/>
        <v>3</v>
      </c>
      <c r="AH36" s="82">
        <f t="shared" si="14"/>
        <v>0</v>
      </c>
      <c r="AI36" s="84">
        <f t="shared" si="15"/>
        <v>5</v>
      </c>
      <c r="AJ36" s="59">
        <f t="shared" si="16"/>
        <v>22.5</v>
      </c>
      <c r="AK36" s="57">
        <f t="shared" si="17"/>
        <v>11</v>
      </c>
      <c r="AL36" s="58">
        <f t="shared" si="18"/>
        <v>11.5</v>
      </c>
      <c r="AM36" s="49"/>
    </row>
    <row r="37" spans="1:39" ht="18.75" customHeight="1">
      <c r="A37" s="70">
        <v>36</v>
      </c>
      <c r="B37" s="42">
        <v>39</v>
      </c>
      <c r="C37" s="43" t="s">
        <v>47</v>
      </c>
      <c r="D37" s="44">
        <v>1663</v>
      </c>
      <c r="E37" s="45">
        <v>1000</v>
      </c>
      <c r="F37" s="76">
        <f t="shared" si="0"/>
        <v>1331.5</v>
      </c>
      <c r="G37" s="81">
        <v>1</v>
      </c>
      <c r="H37" s="73">
        <v>0.5</v>
      </c>
      <c r="I37" s="74">
        <f t="shared" si="1"/>
        <v>1.5</v>
      </c>
      <c r="J37" s="85">
        <f t="shared" si="2"/>
        <v>0</v>
      </c>
      <c r="K37" s="78">
        <v>1.5</v>
      </c>
      <c r="L37" s="46">
        <v>0</v>
      </c>
      <c r="M37" s="48">
        <f t="shared" si="3"/>
        <v>1.5</v>
      </c>
      <c r="N37" s="47">
        <f t="shared" si="4"/>
        <v>0</v>
      </c>
      <c r="O37" s="81">
        <v>2.5</v>
      </c>
      <c r="P37" s="46">
        <v>0</v>
      </c>
      <c r="Q37" s="48">
        <f t="shared" si="5"/>
        <v>2.5</v>
      </c>
      <c r="R37" s="82">
        <f t="shared" si="6"/>
        <v>0</v>
      </c>
      <c r="S37" s="78">
        <v>3</v>
      </c>
      <c r="T37" s="46">
        <v>1</v>
      </c>
      <c r="U37" s="48">
        <f t="shared" si="7"/>
        <v>4</v>
      </c>
      <c r="V37" s="47">
        <f t="shared" si="8"/>
        <v>1</v>
      </c>
      <c r="W37" s="81">
        <v>2</v>
      </c>
      <c r="X37" s="46">
        <v>0</v>
      </c>
      <c r="Y37" s="48">
        <f t="shared" si="9"/>
        <v>2</v>
      </c>
      <c r="Z37" s="82">
        <f t="shared" si="10"/>
        <v>0</v>
      </c>
      <c r="AA37" s="78">
        <v>4</v>
      </c>
      <c r="AB37" s="46">
        <v>2</v>
      </c>
      <c r="AC37" s="48">
        <f t="shared" si="11"/>
        <v>6</v>
      </c>
      <c r="AD37" s="47">
        <f t="shared" si="12"/>
        <v>2</v>
      </c>
      <c r="AE37" s="81">
        <v>4</v>
      </c>
      <c r="AF37" s="46">
        <v>1</v>
      </c>
      <c r="AG37" s="48">
        <f t="shared" si="13"/>
        <v>5</v>
      </c>
      <c r="AH37" s="82">
        <f t="shared" si="14"/>
        <v>2</v>
      </c>
      <c r="AI37" s="84">
        <f t="shared" si="15"/>
        <v>5</v>
      </c>
      <c r="AJ37" s="59">
        <f t="shared" si="16"/>
        <v>22.5</v>
      </c>
      <c r="AK37" s="57">
        <f t="shared" si="17"/>
        <v>18</v>
      </c>
      <c r="AL37" s="58">
        <f t="shared" si="18"/>
        <v>4.5</v>
      </c>
      <c r="AM37" s="49"/>
    </row>
    <row r="38" spans="1:39" ht="18.75" customHeight="1">
      <c r="A38" s="69">
        <v>37</v>
      </c>
      <c r="B38" s="42">
        <v>41</v>
      </c>
      <c r="C38" s="43" t="s">
        <v>49</v>
      </c>
      <c r="D38" s="44">
        <v>1426</v>
      </c>
      <c r="E38" s="45">
        <v>1000</v>
      </c>
      <c r="F38" s="76">
        <f t="shared" si="0"/>
        <v>1213</v>
      </c>
      <c r="G38" s="81">
        <v>0</v>
      </c>
      <c r="H38" s="73">
        <v>1</v>
      </c>
      <c r="I38" s="74">
        <f t="shared" si="1"/>
        <v>1</v>
      </c>
      <c r="J38" s="85">
        <f t="shared" si="2"/>
        <v>0</v>
      </c>
      <c r="K38" s="78">
        <v>3</v>
      </c>
      <c r="L38" s="46">
        <v>2.5</v>
      </c>
      <c r="M38" s="50">
        <f t="shared" si="3"/>
        <v>5.5</v>
      </c>
      <c r="N38" s="47">
        <f t="shared" si="4"/>
        <v>2</v>
      </c>
      <c r="O38" s="81">
        <v>0</v>
      </c>
      <c r="P38" s="46">
        <v>2</v>
      </c>
      <c r="Q38" s="50">
        <f t="shared" si="5"/>
        <v>2</v>
      </c>
      <c r="R38" s="82">
        <f t="shared" si="6"/>
        <v>0</v>
      </c>
      <c r="S38" s="78">
        <v>3</v>
      </c>
      <c r="T38" s="46">
        <v>4</v>
      </c>
      <c r="U38" s="50">
        <f t="shared" si="7"/>
        <v>7</v>
      </c>
      <c r="V38" s="47">
        <f t="shared" si="8"/>
        <v>2</v>
      </c>
      <c r="W38" s="81">
        <v>1</v>
      </c>
      <c r="X38" s="46">
        <v>0</v>
      </c>
      <c r="Y38" s="48">
        <f t="shared" si="9"/>
        <v>1</v>
      </c>
      <c r="Z38" s="82">
        <f t="shared" si="10"/>
        <v>0</v>
      </c>
      <c r="AA38" s="78">
        <v>1</v>
      </c>
      <c r="AB38" s="46">
        <v>2</v>
      </c>
      <c r="AC38" s="48">
        <f t="shared" si="11"/>
        <v>3</v>
      </c>
      <c r="AD38" s="47">
        <f t="shared" si="12"/>
        <v>0</v>
      </c>
      <c r="AE38" s="81">
        <v>2.5</v>
      </c>
      <c r="AF38" s="46">
        <v>0.5</v>
      </c>
      <c r="AG38" s="48">
        <f t="shared" si="13"/>
        <v>3</v>
      </c>
      <c r="AH38" s="82">
        <f t="shared" si="14"/>
        <v>0</v>
      </c>
      <c r="AI38" s="84">
        <f t="shared" si="15"/>
        <v>4</v>
      </c>
      <c r="AJ38" s="51">
        <f t="shared" si="16"/>
        <v>22.5</v>
      </c>
      <c r="AK38" s="52">
        <f t="shared" si="17"/>
        <v>10.5</v>
      </c>
      <c r="AL38" s="53">
        <f t="shared" si="18"/>
        <v>12</v>
      </c>
      <c r="AM38" s="49"/>
    </row>
    <row r="39" spans="1:39" ht="18.75" customHeight="1">
      <c r="A39" s="70">
        <v>38</v>
      </c>
      <c r="B39" s="42">
        <v>32</v>
      </c>
      <c r="C39" s="43" t="s">
        <v>21</v>
      </c>
      <c r="D39" s="44">
        <v>1650</v>
      </c>
      <c r="E39" s="45">
        <v>1456</v>
      </c>
      <c r="F39" s="76">
        <f t="shared" si="0"/>
        <v>1553</v>
      </c>
      <c r="G39" s="81">
        <v>1</v>
      </c>
      <c r="H39" s="73">
        <v>1</v>
      </c>
      <c r="I39" s="74">
        <f t="shared" si="1"/>
        <v>2</v>
      </c>
      <c r="J39" s="85">
        <f t="shared" si="2"/>
        <v>0</v>
      </c>
      <c r="K39" s="78">
        <v>1</v>
      </c>
      <c r="L39" s="46">
        <v>0</v>
      </c>
      <c r="M39" s="48">
        <f t="shared" si="3"/>
        <v>1</v>
      </c>
      <c r="N39" s="47">
        <f t="shared" si="4"/>
        <v>0</v>
      </c>
      <c r="O39" s="81">
        <v>4</v>
      </c>
      <c r="P39" s="46">
        <v>2</v>
      </c>
      <c r="Q39" s="48">
        <f t="shared" si="5"/>
        <v>6</v>
      </c>
      <c r="R39" s="82">
        <f t="shared" si="6"/>
        <v>2</v>
      </c>
      <c r="S39" s="78">
        <v>2.5</v>
      </c>
      <c r="T39" s="46">
        <v>0</v>
      </c>
      <c r="U39" s="48">
        <f t="shared" si="7"/>
        <v>2.5</v>
      </c>
      <c r="V39" s="47">
        <f t="shared" si="8"/>
        <v>0</v>
      </c>
      <c r="W39" s="81">
        <v>1</v>
      </c>
      <c r="X39" s="46">
        <v>0.5</v>
      </c>
      <c r="Y39" s="48">
        <f t="shared" si="9"/>
        <v>1.5</v>
      </c>
      <c r="Z39" s="82">
        <f t="shared" si="10"/>
        <v>0</v>
      </c>
      <c r="AA39" s="78">
        <v>1.5</v>
      </c>
      <c r="AB39" s="46">
        <v>1</v>
      </c>
      <c r="AC39" s="48">
        <f t="shared" si="11"/>
        <v>2.5</v>
      </c>
      <c r="AD39" s="47">
        <f t="shared" si="12"/>
        <v>0</v>
      </c>
      <c r="AE39" s="81">
        <v>4</v>
      </c>
      <c r="AF39" s="46">
        <v>2</v>
      </c>
      <c r="AG39" s="48">
        <f t="shared" si="13"/>
        <v>6</v>
      </c>
      <c r="AH39" s="82">
        <f t="shared" si="14"/>
        <v>2</v>
      </c>
      <c r="AI39" s="84">
        <f t="shared" si="15"/>
        <v>4</v>
      </c>
      <c r="AJ39" s="59">
        <f t="shared" si="16"/>
        <v>21.5</v>
      </c>
      <c r="AK39" s="57">
        <f t="shared" si="17"/>
        <v>15</v>
      </c>
      <c r="AL39" s="58">
        <f t="shared" si="18"/>
        <v>6.5</v>
      </c>
      <c r="AM39" s="49"/>
    </row>
    <row r="40" spans="1:39" ht="18.75" customHeight="1">
      <c r="A40" s="69">
        <v>39</v>
      </c>
      <c r="B40" s="42">
        <v>33</v>
      </c>
      <c r="C40" s="43" t="s">
        <v>39</v>
      </c>
      <c r="D40" s="44">
        <v>1566</v>
      </c>
      <c r="E40" s="45">
        <v>1533</v>
      </c>
      <c r="F40" s="76">
        <f t="shared" si="0"/>
        <v>1549.5</v>
      </c>
      <c r="G40" s="81">
        <v>0</v>
      </c>
      <c r="H40" s="73">
        <v>0</v>
      </c>
      <c r="I40" s="74">
        <f t="shared" si="1"/>
        <v>0</v>
      </c>
      <c r="J40" s="85">
        <f t="shared" si="2"/>
        <v>0</v>
      </c>
      <c r="K40" s="78">
        <v>1</v>
      </c>
      <c r="L40" s="46">
        <v>2.5</v>
      </c>
      <c r="M40" s="48">
        <f t="shared" si="3"/>
        <v>3.5</v>
      </c>
      <c r="N40" s="47">
        <f t="shared" si="4"/>
        <v>0</v>
      </c>
      <c r="O40" s="81">
        <v>1</v>
      </c>
      <c r="P40" s="46">
        <v>1.5</v>
      </c>
      <c r="Q40" s="48">
        <f t="shared" si="5"/>
        <v>2.5</v>
      </c>
      <c r="R40" s="82">
        <f t="shared" si="6"/>
        <v>0</v>
      </c>
      <c r="S40" s="78">
        <v>2</v>
      </c>
      <c r="T40" s="46">
        <v>3</v>
      </c>
      <c r="U40" s="48">
        <f t="shared" si="7"/>
        <v>5</v>
      </c>
      <c r="V40" s="47">
        <f t="shared" si="8"/>
        <v>2</v>
      </c>
      <c r="W40" s="81">
        <v>0.5</v>
      </c>
      <c r="X40" s="46">
        <v>1</v>
      </c>
      <c r="Y40" s="48">
        <f t="shared" si="9"/>
        <v>1.5</v>
      </c>
      <c r="Z40" s="82">
        <f t="shared" si="10"/>
        <v>0</v>
      </c>
      <c r="AA40" s="78">
        <v>1.5</v>
      </c>
      <c r="AB40" s="46">
        <v>3.5</v>
      </c>
      <c r="AC40" s="48">
        <f t="shared" si="11"/>
        <v>5</v>
      </c>
      <c r="AD40" s="47">
        <f t="shared" si="12"/>
        <v>2</v>
      </c>
      <c r="AE40" s="81">
        <v>1.5</v>
      </c>
      <c r="AF40" s="46">
        <v>2</v>
      </c>
      <c r="AG40" s="48">
        <f t="shared" si="13"/>
        <v>3.5</v>
      </c>
      <c r="AH40" s="82">
        <f t="shared" si="14"/>
        <v>0</v>
      </c>
      <c r="AI40" s="84">
        <f t="shared" si="15"/>
        <v>4</v>
      </c>
      <c r="AJ40" s="59">
        <f t="shared" si="16"/>
        <v>21</v>
      </c>
      <c r="AK40" s="57">
        <f t="shared" si="17"/>
        <v>7.5</v>
      </c>
      <c r="AL40" s="58">
        <f t="shared" si="18"/>
        <v>13.5</v>
      </c>
      <c r="AM40" s="49"/>
    </row>
    <row r="41" spans="1:39" ht="18.75" customHeight="1">
      <c r="A41" s="70">
        <v>40</v>
      </c>
      <c r="B41" s="42">
        <v>38</v>
      </c>
      <c r="C41" s="43" t="s">
        <v>43</v>
      </c>
      <c r="D41" s="44">
        <v>1492</v>
      </c>
      <c r="E41" s="45">
        <v>1463</v>
      </c>
      <c r="F41" s="76">
        <f t="shared" si="0"/>
        <v>1477.5</v>
      </c>
      <c r="G41" s="81">
        <v>0</v>
      </c>
      <c r="H41" s="73">
        <v>0</v>
      </c>
      <c r="I41" s="74">
        <f t="shared" si="1"/>
        <v>0</v>
      </c>
      <c r="J41" s="85">
        <f t="shared" si="2"/>
        <v>0</v>
      </c>
      <c r="K41" s="78">
        <v>3.5</v>
      </c>
      <c r="L41" s="46">
        <v>2.5</v>
      </c>
      <c r="M41" s="48">
        <f t="shared" si="3"/>
        <v>6</v>
      </c>
      <c r="N41" s="47">
        <f t="shared" si="4"/>
        <v>2</v>
      </c>
      <c r="O41" s="81">
        <v>1</v>
      </c>
      <c r="P41" s="46">
        <v>1</v>
      </c>
      <c r="Q41" s="48">
        <f t="shared" si="5"/>
        <v>2</v>
      </c>
      <c r="R41" s="82">
        <f t="shared" si="6"/>
        <v>0</v>
      </c>
      <c r="S41" s="78">
        <v>0</v>
      </c>
      <c r="T41" s="46">
        <v>0.5</v>
      </c>
      <c r="U41" s="48">
        <f t="shared" si="7"/>
        <v>0.5</v>
      </c>
      <c r="V41" s="47">
        <f t="shared" si="8"/>
        <v>0</v>
      </c>
      <c r="W41" s="81">
        <v>2</v>
      </c>
      <c r="X41" s="46">
        <v>1</v>
      </c>
      <c r="Y41" s="48">
        <f t="shared" si="9"/>
        <v>3</v>
      </c>
      <c r="Z41" s="82">
        <f t="shared" si="10"/>
        <v>0</v>
      </c>
      <c r="AA41" s="78">
        <v>1.5</v>
      </c>
      <c r="AB41" s="46">
        <v>1.5</v>
      </c>
      <c r="AC41" s="48">
        <f t="shared" si="11"/>
        <v>3</v>
      </c>
      <c r="AD41" s="47">
        <f t="shared" si="12"/>
        <v>0</v>
      </c>
      <c r="AE41" s="81">
        <v>2</v>
      </c>
      <c r="AF41" s="46">
        <v>3</v>
      </c>
      <c r="AG41" s="48">
        <f t="shared" si="13"/>
        <v>5</v>
      </c>
      <c r="AH41" s="82">
        <f t="shared" si="14"/>
        <v>2</v>
      </c>
      <c r="AI41" s="84">
        <f t="shared" si="15"/>
        <v>4</v>
      </c>
      <c r="AJ41" s="59">
        <f t="shared" si="16"/>
        <v>19.5</v>
      </c>
      <c r="AK41" s="57">
        <f t="shared" si="17"/>
        <v>10</v>
      </c>
      <c r="AL41" s="58">
        <f t="shared" si="18"/>
        <v>9.5</v>
      </c>
      <c r="AM41" s="49"/>
    </row>
    <row r="42" spans="1:39" ht="18.75" customHeight="1">
      <c r="A42" s="69">
        <v>41</v>
      </c>
      <c r="B42" s="42">
        <v>37</v>
      </c>
      <c r="C42" s="43" t="s">
        <v>42</v>
      </c>
      <c r="D42" s="44">
        <v>1534</v>
      </c>
      <c r="E42" s="45">
        <v>1467</v>
      </c>
      <c r="F42" s="76">
        <f t="shared" si="0"/>
        <v>1500.5</v>
      </c>
      <c r="G42" s="81">
        <v>1</v>
      </c>
      <c r="H42" s="73">
        <v>0</v>
      </c>
      <c r="I42" s="74">
        <f t="shared" si="1"/>
        <v>1</v>
      </c>
      <c r="J42" s="85">
        <f t="shared" si="2"/>
        <v>0</v>
      </c>
      <c r="K42" s="78">
        <v>1.5</v>
      </c>
      <c r="L42" s="46">
        <v>0.5</v>
      </c>
      <c r="M42" s="48">
        <f t="shared" si="3"/>
        <v>2</v>
      </c>
      <c r="N42" s="47">
        <f t="shared" si="4"/>
        <v>0</v>
      </c>
      <c r="O42" s="81">
        <v>1.5</v>
      </c>
      <c r="P42" s="46">
        <v>0</v>
      </c>
      <c r="Q42" s="48">
        <f t="shared" si="5"/>
        <v>1.5</v>
      </c>
      <c r="R42" s="82">
        <f t="shared" si="6"/>
        <v>0</v>
      </c>
      <c r="S42" s="78">
        <v>1</v>
      </c>
      <c r="T42" s="46">
        <v>2</v>
      </c>
      <c r="U42" s="48">
        <f t="shared" si="7"/>
        <v>3</v>
      </c>
      <c r="V42" s="47">
        <f t="shared" si="8"/>
        <v>0</v>
      </c>
      <c r="W42" s="81">
        <v>3</v>
      </c>
      <c r="X42" s="46">
        <v>3</v>
      </c>
      <c r="Y42" s="48">
        <f t="shared" si="9"/>
        <v>6</v>
      </c>
      <c r="Z42" s="82">
        <f t="shared" si="10"/>
        <v>2</v>
      </c>
      <c r="AA42" s="78">
        <v>2</v>
      </c>
      <c r="AB42" s="46">
        <v>2</v>
      </c>
      <c r="AC42" s="48">
        <f t="shared" si="11"/>
        <v>4</v>
      </c>
      <c r="AD42" s="47">
        <f t="shared" si="12"/>
        <v>1</v>
      </c>
      <c r="AE42" s="81">
        <v>1.5</v>
      </c>
      <c r="AF42" s="46">
        <v>1.5</v>
      </c>
      <c r="AG42" s="48">
        <f t="shared" si="13"/>
        <v>3</v>
      </c>
      <c r="AH42" s="82">
        <f t="shared" si="14"/>
        <v>0</v>
      </c>
      <c r="AI42" s="84">
        <f t="shared" si="15"/>
        <v>3</v>
      </c>
      <c r="AJ42" s="59">
        <f t="shared" si="16"/>
        <v>20.5</v>
      </c>
      <c r="AK42" s="57">
        <f t="shared" si="17"/>
        <v>11.5</v>
      </c>
      <c r="AL42" s="58">
        <f t="shared" si="18"/>
        <v>9</v>
      </c>
      <c r="AM42" s="49"/>
    </row>
    <row r="43" spans="1:39" ht="18.75" customHeight="1">
      <c r="A43" s="70">
        <v>42</v>
      </c>
      <c r="B43" s="42">
        <v>35</v>
      </c>
      <c r="C43" s="43" t="s">
        <v>40</v>
      </c>
      <c r="D43" s="44">
        <v>1661</v>
      </c>
      <c r="E43" s="45">
        <v>1408</v>
      </c>
      <c r="F43" s="76">
        <f t="shared" si="0"/>
        <v>1534.5</v>
      </c>
      <c r="G43" s="81">
        <v>0</v>
      </c>
      <c r="H43" s="73">
        <v>0</v>
      </c>
      <c r="I43" s="74">
        <f t="shared" si="1"/>
        <v>0</v>
      </c>
      <c r="J43" s="85">
        <f t="shared" si="2"/>
        <v>0</v>
      </c>
      <c r="K43" s="78">
        <v>2.5</v>
      </c>
      <c r="L43" s="46">
        <v>0</v>
      </c>
      <c r="M43" s="48">
        <f t="shared" si="3"/>
        <v>2.5</v>
      </c>
      <c r="N43" s="47">
        <f t="shared" si="4"/>
        <v>0</v>
      </c>
      <c r="O43" s="81">
        <v>3</v>
      </c>
      <c r="P43" s="46">
        <v>3</v>
      </c>
      <c r="Q43" s="48">
        <f t="shared" si="5"/>
        <v>6</v>
      </c>
      <c r="R43" s="82">
        <f t="shared" si="6"/>
        <v>2</v>
      </c>
      <c r="S43" s="78">
        <v>1.5</v>
      </c>
      <c r="T43" s="46">
        <v>1</v>
      </c>
      <c r="U43" s="48">
        <f t="shared" si="7"/>
        <v>2.5</v>
      </c>
      <c r="V43" s="47">
        <f t="shared" si="8"/>
        <v>0</v>
      </c>
      <c r="W43" s="81">
        <v>1</v>
      </c>
      <c r="X43" s="46">
        <v>0</v>
      </c>
      <c r="Y43" s="48">
        <f t="shared" si="9"/>
        <v>1</v>
      </c>
      <c r="Z43" s="82">
        <f t="shared" si="10"/>
        <v>0</v>
      </c>
      <c r="AA43" s="78">
        <v>2</v>
      </c>
      <c r="AB43" s="46">
        <v>2</v>
      </c>
      <c r="AC43" s="48">
        <f t="shared" si="11"/>
        <v>4</v>
      </c>
      <c r="AD43" s="47">
        <f t="shared" si="12"/>
        <v>1</v>
      </c>
      <c r="AE43" s="81">
        <v>2</v>
      </c>
      <c r="AF43" s="46">
        <v>1</v>
      </c>
      <c r="AG43" s="48">
        <f t="shared" si="13"/>
        <v>3</v>
      </c>
      <c r="AH43" s="82">
        <f t="shared" si="14"/>
        <v>0</v>
      </c>
      <c r="AI43" s="84">
        <f t="shared" si="15"/>
        <v>3</v>
      </c>
      <c r="AJ43" s="59">
        <f t="shared" si="16"/>
        <v>19</v>
      </c>
      <c r="AK43" s="57">
        <f t="shared" si="17"/>
        <v>12</v>
      </c>
      <c r="AL43" s="58">
        <f t="shared" si="18"/>
        <v>7</v>
      </c>
      <c r="AM43" s="49"/>
    </row>
    <row r="44" spans="1:39" ht="18.75" customHeight="1">
      <c r="A44" s="69">
        <v>43</v>
      </c>
      <c r="B44" s="42">
        <v>44</v>
      </c>
      <c r="C44" s="43" t="s">
        <v>60</v>
      </c>
      <c r="D44" s="44">
        <v>1000</v>
      </c>
      <c r="E44" s="45">
        <v>1000</v>
      </c>
      <c r="F44" s="76">
        <f t="shared" si="0"/>
        <v>1000</v>
      </c>
      <c r="G44" s="81">
        <v>0</v>
      </c>
      <c r="H44" s="73">
        <v>0</v>
      </c>
      <c r="I44" s="74">
        <f t="shared" si="1"/>
        <v>0</v>
      </c>
      <c r="J44" s="85">
        <f t="shared" si="2"/>
        <v>0</v>
      </c>
      <c r="K44" s="78">
        <v>1</v>
      </c>
      <c r="L44" s="46">
        <v>1</v>
      </c>
      <c r="M44" s="48">
        <f t="shared" si="3"/>
        <v>2</v>
      </c>
      <c r="N44" s="47">
        <f t="shared" si="4"/>
        <v>0</v>
      </c>
      <c r="O44" s="81">
        <v>1</v>
      </c>
      <c r="P44" s="46">
        <v>1</v>
      </c>
      <c r="Q44" s="48">
        <f t="shared" si="5"/>
        <v>2</v>
      </c>
      <c r="R44" s="82">
        <f t="shared" si="6"/>
        <v>0</v>
      </c>
      <c r="S44" s="78">
        <v>2</v>
      </c>
      <c r="T44" s="46">
        <v>2</v>
      </c>
      <c r="U44" s="48">
        <f t="shared" si="7"/>
        <v>4</v>
      </c>
      <c r="V44" s="47">
        <f t="shared" si="8"/>
        <v>1</v>
      </c>
      <c r="W44" s="81">
        <v>4</v>
      </c>
      <c r="X44" s="46">
        <v>4</v>
      </c>
      <c r="Y44" s="48">
        <f t="shared" si="9"/>
        <v>8</v>
      </c>
      <c r="Z44" s="82">
        <f t="shared" si="10"/>
        <v>2</v>
      </c>
      <c r="AA44" s="78">
        <v>0</v>
      </c>
      <c r="AB44" s="46">
        <v>0</v>
      </c>
      <c r="AC44" s="48">
        <f t="shared" si="11"/>
        <v>0</v>
      </c>
      <c r="AD44" s="47">
        <f t="shared" si="12"/>
        <v>0</v>
      </c>
      <c r="AE44" s="81">
        <v>2</v>
      </c>
      <c r="AF44" s="46">
        <v>1</v>
      </c>
      <c r="AG44" s="48">
        <f t="shared" si="13"/>
        <v>3</v>
      </c>
      <c r="AH44" s="82">
        <f t="shared" si="14"/>
        <v>0</v>
      </c>
      <c r="AI44" s="84">
        <f t="shared" si="15"/>
        <v>3</v>
      </c>
      <c r="AJ44" s="59">
        <f t="shared" si="16"/>
        <v>19</v>
      </c>
      <c r="AK44" s="57">
        <f t="shared" si="17"/>
        <v>10</v>
      </c>
      <c r="AL44" s="58">
        <f t="shared" si="18"/>
        <v>9</v>
      </c>
      <c r="AM44" s="49"/>
    </row>
    <row r="45" spans="1:39" ht="18.75" customHeight="1">
      <c r="A45" s="69">
        <v>44</v>
      </c>
      <c r="B45" s="42">
        <v>43</v>
      </c>
      <c r="C45" s="43" t="s">
        <v>51</v>
      </c>
      <c r="D45" s="44">
        <v>1000</v>
      </c>
      <c r="E45" s="45">
        <v>1000</v>
      </c>
      <c r="F45" s="76">
        <f t="shared" si="0"/>
        <v>1000</v>
      </c>
      <c r="G45" s="81">
        <v>0</v>
      </c>
      <c r="H45" s="73">
        <v>0</v>
      </c>
      <c r="I45" s="74">
        <f t="shared" si="1"/>
        <v>0</v>
      </c>
      <c r="J45" s="85">
        <f t="shared" si="2"/>
        <v>0</v>
      </c>
      <c r="K45" s="78">
        <v>0</v>
      </c>
      <c r="L45" s="46">
        <v>0</v>
      </c>
      <c r="M45" s="48">
        <f t="shared" si="3"/>
        <v>0</v>
      </c>
      <c r="N45" s="47">
        <f t="shared" si="4"/>
        <v>0</v>
      </c>
      <c r="O45" s="81">
        <v>2</v>
      </c>
      <c r="P45" s="46">
        <v>0</v>
      </c>
      <c r="Q45" s="48">
        <f t="shared" si="5"/>
        <v>2</v>
      </c>
      <c r="R45" s="82">
        <f t="shared" si="6"/>
        <v>0</v>
      </c>
      <c r="S45" s="78">
        <v>0</v>
      </c>
      <c r="T45" s="46">
        <v>0</v>
      </c>
      <c r="U45" s="48">
        <f t="shared" si="7"/>
        <v>0</v>
      </c>
      <c r="V45" s="47">
        <f t="shared" si="8"/>
        <v>0</v>
      </c>
      <c r="W45" s="81">
        <v>0</v>
      </c>
      <c r="X45" s="46">
        <v>0</v>
      </c>
      <c r="Y45" s="48">
        <f t="shared" si="9"/>
        <v>0</v>
      </c>
      <c r="Z45" s="82">
        <f t="shared" si="10"/>
        <v>0</v>
      </c>
      <c r="AA45" s="78">
        <v>1</v>
      </c>
      <c r="AB45" s="46">
        <v>1</v>
      </c>
      <c r="AC45" s="48">
        <f t="shared" si="11"/>
        <v>2</v>
      </c>
      <c r="AD45" s="47">
        <f t="shared" si="12"/>
        <v>0</v>
      </c>
      <c r="AE45" s="81">
        <v>1</v>
      </c>
      <c r="AF45" s="46">
        <v>1</v>
      </c>
      <c r="AG45" s="48">
        <f t="shared" si="13"/>
        <v>2</v>
      </c>
      <c r="AH45" s="82">
        <f t="shared" si="14"/>
        <v>0</v>
      </c>
      <c r="AI45" s="84">
        <f t="shared" si="15"/>
        <v>0</v>
      </c>
      <c r="AJ45" s="59">
        <f t="shared" si="16"/>
        <v>6</v>
      </c>
      <c r="AK45" s="57">
        <f t="shared" si="17"/>
        <v>4</v>
      </c>
      <c r="AL45" s="58">
        <f t="shared" si="18"/>
        <v>2</v>
      </c>
      <c r="AM45" s="49"/>
    </row>
  </sheetData>
  <conditionalFormatting sqref="AK2:AL45">
    <cfRule type="cellIs" priority="1" dxfId="0" operator="equal" stopIfTrue="1">
      <formula>MAX($AK$2:$AL$31)</formula>
    </cfRule>
  </conditionalFormatting>
  <conditionalFormatting sqref="F1:F65536">
    <cfRule type="cellIs" priority="2" dxfId="1" operator="lessThanOrEqual" stopIfTrue="1">
      <formula>1600</formula>
    </cfRule>
    <cfRule type="cellIs" priority="3" dxfId="2" operator="lessThanOrEqual" stopIfTrue="1">
      <formula>1800</formula>
    </cfRule>
    <cfRule type="cellIs" priority="4" dxfId="3" operator="lessThanOrEqual" stopIfTrue="1">
      <formula>2000</formula>
    </cfRule>
  </conditionalFormatting>
  <printOptions horizontalCentered="1" verticalCentered="1"/>
  <pageMargins left="0.1968503937007874" right="0.1968503937007874" top="0" bottom="0" header="0.3937007874015748" footer="0.31496062992125984"/>
  <pageSetup fitToHeight="1" fitToWidth="1" horizontalDpi="300" verticalDpi="300" orientation="portrait" paperSize="9" scale="92" r:id="rId1"/>
  <headerFooter alignWithMargins="0">
    <oddHeader>&amp;CMARGECANY 2010 poradie po 3. kole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3"/>
  <sheetViews>
    <sheetView zoomScale="75" zoomScaleNormal="75" workbookViewId="0" topLeftCell="A1">
      <pane ySplit="1" topLeftCell="BM2" activePane="bottomLeft" state="frozen"/>
      <selection pane="topLeft" activeCell="A1" sqref="A1"/>
      <selection pane="bottomLeft" activeCell="O7" sqref="O6:O7"/>
    </sheetView>
  </sheetViews>
  <sheetFormatPr defaultColWidth="9.00390625" defaultRowHeight="12.75"/>
  <cols>
    <col min="1" max="1" width="3.75390625" style="7" customWidth="1"/>
    <col min="2" max="2" width="3.00390625" style="7" customWidth="1"/>
    <col min="3" max="3" width="27.00390625" style="19" customWidth="1"/>
    <col min="4" max="4" width="3.75390625" style="15" customWidth="1"/>
    <col min="5" max="5" width="0.6171875" style="20" customWidth="1"/>
    <col min="6" max="6" width="4.00390625" style="15" customWidth="1"/>
    <col min="7" max="7" width="29.875" style="29" customWidth="1"/>
    <col min="8" max="8" width="3.375" style="7" customWidth="1"/>
    <col min="9" max="9" width="8.75390625" style="9" customWidth="1"/>
    <col min="10" max="15" width="8.75390625" style="0" customWidth="1"/>
  </cols>
  <sheetData>
    <row r="1" ht="12.75">
      <c r="A1" s="34" t="s">
        <v>5</v>
      </c>
    </row>
    <row r="2" spans="2:12" ht="12.75">
      <c r="B2" s="86" t="s">
        <v>3</v>
      </c>
      <c r="C2" s="86"/>
      <c r="D2" s="86"/>
      <c r="E2" s="86"/>
      <c r="F2" s="86"/>
      <c r="G2" s="86"/>
      <c r="H2" s="86"/>
      <c r="I2" s="6"/>
      <c r="J2" s="1"/>
      <c r="K2" s="2"/>
      <c r="L2" s="1"/>
    </row>
    <row r="3" spans="1:12" ht="12.75">
      <c r="A3" s="7">
        <v>1</v>
      </c>
      <c r="B3" s="16">
        <v>1</v>
      </c>
      <c r="C3" s="21"/>
      <c r="D3" s="8"/>
      <c r="E3" s="22"/>
      <c r="F3" s="8">
        <f>8-D3</f>
        <v>8</v>
      </c>
      <c r="G3" s="30"/>
      <c r="H3" s="3">
        <v>17</v>
      </c>
      <c r="J3" s="1"/>
      <c r="K3" s="2"/>
      <c r="L3" s="1"/>
    </row>
    <row r="4" spans="1:12" ht="12.75">
      <c r="A4" s="7">
        <v>2</v>
      </c>
      <c r="B4" s="13">
        <v>2</v>
      </c>
      <c r="C4" s="23"/>
      <c r="D4" s="10"/>
      <c r="E4" s="24"/>
      <c r="F4" s="10">
        <f>8-D4</f>
        <v>8</v>
      </c>
      <c r="G4" s="31"/>
      <c r="H4" s="4">
        <v>18</v>
      </c>
      <c r="J4" s="1"/>
      <c r="K4" s="2"/>
      <c r="L4" s="1"/>
    </row>
    <row r="5" spans="1:12" ht="12.75">
      <c r="A5" s="7">
        <v>3</v>
      </c>
      <c r="B5" s="13">
        <v>3</v>
      </c>
      <c r="C5" s="23"/>
      <c r="D5" s="10"/>
      <c r="E5" s="24"/>
      <c r="F5" s="10">
        <f aca="true" t="shared" si="0" ref="F5:F18">8-D5</f>
        <v>8</v>
      </c>
      <c r="G5" s="31"/>
      <c r="H5" s="4">
        <v>19</v>
      </c>
      <c r="J5" s="1"/>
      <c r="K5" s="2"/>
      <c r="L5" s="1"/>
    </row>
    <row r="6" spans="1:12" ht="12.75">
      <c r="A6" s="7">
        <v>4</v>
      </c>
      <c r="B6" s="13">
        <v>4</v>
      </c>
      <c r="C6" s="23"/>
      <c r="D6" s="10"/>
      <c r="E6" s="24"/>
      <c r="F6" s="10">
        <f t="shared" si="0"/>
        <v>8</v>
      </c>
      <c r="G6" s="31"/>
      <c r="H6" s="4">
        <v>20</v>
      </c>
      <c r="J6" s="1"/>
      <c r="K6" s="2"/>
      <c r="L6" s="1"/>
    </row>
    <row r="7" spans="1:12" ht="12.75">
      <c r="A7" s="7">
        <v>5</v>
      </c>
      <c r="B7" s="13">
        <v>5</v>
      </c>
      <c r="C7" s="23"/>
      <c r="D7" s="10"/>
      <c r="E7" s="24"/>
      <c r="F7" s="10">
        <f t="shared" si="0"/>
        <v>8</v>
      </c>
      <c r="G7" s="31"/>
      <c r="H7" s="4">
        <v>21</v>
      </c>
      <c r="J7" s="1"/>
      <c r="K7" s="2"/>
      <c r="L7" s="1"/>
    </row>
    <row r="8" spans="1:12" ht="12.75">
      <c r="A8" s="7">
        <v>6</v>
      </c>
      <c r="B8" s="13">
        <v>6</v>
      </c>
      <c r="C8" s="23"/>
      <c r="D8" s="10"/>
      <c r="E8" s="24"/>
      <c r="F8" s="10">
        <f t="shared" si="0"/>
        <v>8</v>
      </c>
      <c r="G8" s="31"/>
      <c r="H8" s="4">
        <v>22</v>
      </c>
      <c r="J8" s="1"/>
      <c r="K8" s="2"/>
      <c r="L8" s="1"/>
    </row>
    <row r="9" spans="1:12" ht="12.75">
      <c r="A9" s="7">
        <v>7</v>
      </c>
      <c r="B9" s="13">
        <v>7</v>
      </c>
      <c r="C9" s="23"/>
      <c r="D9" s="10"/>
      <c r="E9" s="24"/>
      <c r="F9" s="10">
        <f t="shared" si="0"/>
        <v>8</v>
      </c>
      <c r="G9" s="31"/>
      <c r="H9" s="4">
        <v>23</v>
      </c>
      <c r="J9" s="1"/>
      <c r="K9" s="2"/>
      <c r="L9" s="1"/>
    </row>
    <row r="10" spans="1:12" ht="12.75">
      <c r="A10" s="7">
        <v>8</v>
      </c>
      <c r="B10" s="13">
        <v>8</v>
      </c>
      <c r="C10" s="23"/>
      <c r="D10" s="10"/>
      <c r="E10" s="24"/>
      <c r="F10" s="10">
        <f t="shared" si="0"/>
        <v>8</v>
      </c>
      <c r="G10" s="31"/>
      <c r="H10" s="4">
        <v>24</v>
      </c>
      <c r="J10" s="1"/>
      <c r="K10" s="2"/>
      <c r="L10" s="1"/>
    </row>
    <row r="11" spans="1:12" ht="12.75">
      <c r="A11" s="7">
        <v>9</v>
      </c>
      <c r="B11" s="13">
        <v>9</v>
      </c>
      <c r="C11" s="23"/>
      <c r="D11" s="10"/>
      <c r="E11" s="24"/>
      <c r="F11" s="10">
        <f t="shared" si="0"/>
        <v>8</v>
      </c>
      <c r="G11" s="31"/>
      <c r="H11" s="4">
        <v>25</v>
      </c>
      <c r="J11" s="1"/>
      <c r="K11" s="2"/>
      <c r="L11" s="1"/>
    </row>
    <row r="12" spans="1:12" ht="12.75">
      <c r="A12" s="7">
        <v>10</v>
      </c>
      <c r="B12" s="13">
        <v>10</v>
      </c>
      <c r="C12" s="23"/>
      <c r="D12" s="10"/>
      <c r="E12" s="24"/>
      <c r="F12" s="10">
        <f t="shared" si="0"/>
        <v>8</v>
      </c>
      <c r="G12" s="31"/>
      <c r="H12" s="4">
        <v>26</v>
      </c>
      <c r="J12" s="1"/>
      <c r="K12" s="2"/>
      <c r="L12" s="1"/>
    </row>
    <row r="13" spans="1:12" ht="12.75">
      <c r="A13" s="7">
        <v>11</v>
      </c>
      <c r="B13" s="13">
        <v>11</v>
      </c>
      <c r="C13" s="23"/>
      <c r="D13" s="10"/>
      <c r="E13" s="24"/>
      <c r="F13" s="10">
        <f t="shared" si="0"/>
        <v>8</v>
      </c>
      <c r="G13" s="31"/>
      <c r="H13" s="4">
        <v>27</v>
      </c>
      <c r="J13" s="1"/>
      <c r="K13" s="2"/>
      <c r="L13" s="1"/>
    </row>
    <row r="14" spans="1:12" ht="12.75">
      <c r="A14" s="7">
        <v>12</v>
      </c>
      <c r="B14" s="13">
        <v>12</v>
      </c>
      <c r="C14" s="23"/>
      <c r="D14" s="10"/>
      <c r="E14" s="24"/>
      <c r="F14" s="10">
        <f t="shared" si="0"/>
        <v>8</v>
      </c>
      <c r="G14" s="31"/>
      <c r="H14" s="4">
        <v>28</v>
      </c>
      <c r="J14" s="1"/>
      <c r="K14" s="2"/>
      <c r="L14" s="1"/>
    </row>
    <row r="15" spans="1:12" ht="12.75">
      <c r="A15" s="7">
        <v>13</v>
      </c>
      <c r="B15" s="13">
        <v>13</v>
      </c>
      <c r="C15" s="23"/>
      <c r="D15" s="10"/>
      <c r="E15" s="24"/>
      <c r="F15" s="10">
        <f t="shared" si="0"/>
        <v>8</v>
      </c>
      <c r="G15" s="31"/>
      <c r="H15" s="4">
        <v>29</v>
      </c>
      <c r="J15" s="1"/>
      <c r="K15" s="2"/>
      <c r="L15" s="1"/>
    </row>
    <row r="16" spans="1:12" ht="12.75">
      <c r="A16" s="7">
        <v>14</v>
      </c>
      <c r="B16" s="13">
        <v>14</v>
      </c>
      <c r="C16" s="23"/>
      <c r="D16" s="10"/>
      <c r="E16" s="24"/>
      <c r="F16" s="10">
        <f t="shared" si="0"/>
        <v>8</v>
      </c>
      <c r="G16" s="31"/>
      <c r="H16" s="4">
        <v>30</v>
      </c>
      <c r="J16" s="1"/>
      <c r="K16" s="2"/>
      <c r="L16" s="1"/>
    </row>
    <row r="17" spans="1:12" ht="12.75">
      <c r="A17" s="7">
        <v>15</v>
      </c>
      <c r="B17" s="13">
        <v>15</v>
      </c>
      <c r="C17" s="23"/>
      <c r="D17" s="10"/>
      <c r="E17" s="24"/>
      <c r="F17" s="10">
        <f t="shared" si="0"/>
        <v>8</v>
      </c>
      <c r="G17" s="31"/>
      <c r="H17" s="4">
        <v>31</v>
      </c>
      <c r="J17" s="1"/>
      <c r="K17" s="2"/>
      <c r="L17" s="1"/>
    </row>
    <row r="18" spans="1:12" ht="12.75">
      <c r="A18" s="7">
        <v>16</v>
      </c>
      <c r="B18" s="14">
        <v>16</v>
      </c>
      <c r="C18" s="25"/>
      <c r="D18" s="11"/>
      <c r="E18" s="26"/>
      <c r="F18" s="11">
        <f t="shared" si="0"/>
        <v>8</v>
      </c>
      <c r="G18" s="32"/>
      <c r="H18" s="5">
        <v>32</v>
      </c>
      <c r="J18" s="1"/>
      <c r="K18" s="2"/>
      <c r="L18" s="1"/>
    </row>
    <row r="19" spans="1:12" ht="12.75">
      <c r="A19" s="17"/>
      <c r="B19" s="17"/>
      <c r="C19" s="27"/>
      <c r="D19" s="18"/>
      <c r="E19" s="28"/>
      <c r="F19" s="18"/>
      <c r="G19" s="33"/>
      <c r="H19" s="17"/>
      <c r="I19" s="12"/>
      <c r="J19" s="1"/>
      <c r="K19" s="2"/>
      <c r="L19" s="1"/>
    </row>
    <row r="20" spans="1:9" ht="12.75" hidden="1">
      <c r="A20" s="17"/>
      <c r="B20" s="17"/>
      <c r="C20" s="27"/>
      <c r="D20" s="18"/>
      <c r="E20" s="28"/>
      <c r="F20" s="18"/>
      <c r="H20" s="17"/>
      <c r="I20" s="12"/>
    </row>
    <row r="21" spans="2:12" ht="12.75">
      <c r="B21" s="86" t="s">
        <v>4</v>
      </c>
      <c r="C21" s="86"/>
      <c r="D21" s="86"/>
      <c r="E21" s="86"/>
      <c r="F21" s="86"/>
      <c r="G21" s="86"/>
      <c r="H21" s="86"/>
      <c r="I21" s="6"/>
      <c r="J21" s="1"/>
      <c r="K21" s="2"/>
      <c r="L21" s="1"/>
    </row>
    <row r="22" spans="1:12" ht="12.75">
      <c r="A22" s="7">
        <v>1</v>
      </c>
      <c r="B22" s="16"/>
      <c r="C22" s="21"/>
      <c r="D22" s="8"/>
      <c r="E22" s="22"/>
      <c r="F22" s="8">
        <f>8-D22</f>
        <v>8</v>
      </c>
      <c r="G22" s="30"/>
      <c r="H22" s="3"/>
      <c r="J22" s="1"/>
      <c r="K22" s="2"/>
      <c r="L22" s="1"/>
    </row>
    <row r="23" spans="1:12" ht="12.75">
      <c r="A23" s="7">
        <v>2</v>
      </c>
      <c r="B23" s="13"/>
      <c r="C23" s="23"/>
      <c r="D23" s="10"/>
      <c r="E23" s="24"/>
      <c r="F23" s="10">
        <f>8-D23</f>
        <v>8</v>
      </c>
      <c r="G23" s="31"/>
      <c r="H23" s="4"/>
      <c r="J23" s="1"/>
      <c r="K23" s="2"/>
      <c r="L23" s="1"/>
    </row>
    <row r="24" spans="1:12" ht="12.75">
      <c r="A24" s="7">
        <v>3</v>
      </c>
      <c r="B24" s="13"/>
      <c r="C24" s="23"/>
      <c r="D24" s="10"/>
      <c r="E24" s="24"/>
      <c r="F24" s="10">
        <f aca="true" t="shared" si="1" ref="F24:F37">8-D24</f>
        <v>8</v>
      </c>
      <c r="G24" s="31"/>
      <c r="H24" s="4"/>
      <c r="J24" s="1"/>
      <c r="K24" s="2"/>
      <c r="L24" s="1"/>
    </row>
    <row r="25" spans="1:12" ht="12.75">
      <c r="A25" s="7">
        <v>4</v>
      </c>
      <c r="B25" s="13"/>
      <c r="C25" s="23"/>
      <c r="D25" s="10"/>
      <c r="E25" s="24"/>
      <c r="F25" s="10">
        <f t="shared" si="1"/>
        <v>8</v>
      </c>
      <c r="G25" s="31"/>
      <c r="H25" s="4"/>
      <c r="J25" s="1"/>
      <c r="K25" s="2"/>
      <c r="L25" s="1"/>
    </row>
    <row r="26" spans="1:12" ht="12.75">
      <c r="A26" s="7">
        <v>5</v>
      </c>
      <c r="B26" s="13"/>
      <c r="C26" s="23"/>
      <c r="D26" s="10"/>
      <c r="E26" s="24"/>
      <c r="F26" s="10">
        <f t="shared" si="1"/>
        <v>8</v>
      </c>
      <c r="G26" s="31"/>
      <c r="H26" s="4"/>
      <c r="J26" s="1"/>
      <c r="K26" s="2"/>
      <c r="L26" s="1"/>
    </row>
    <row r="27" spans="1:12" ht="12.75">
      <c r="A27" s="7">
        <v>6</v>
      </c>
      <c r="B27" s="13"/>
      <c r="C27" s="23"/>
      <c r="D27" s="10"/>
      <c r="E27" s="24"/>
      <c r="F27" s="10">
        <f t="shared" si="1"/>
        <v>8</v>
      </c>
      <c r="G27" s="31"/>
      <c r="H27" s="4"/>
      <c r="J27" s="1"/>
      <c r="K27" s="2"/>
      <c r="L27" s="1"/>
    </row>
    <row r="28" spans="1:12" ht="12.75">
      <c r="A28" s="7">
        <v>7</v>
      </c>
      <c r="B28" s="13"/>
      <c r="C28" s="23"/>
      <c r="D28" s="10"/>
      <c r="E28" s="24"/>
      <c r="F28" s="10">
        <f t="shared" si="1"/>
        <v>8</v>
      </c>
      <c r="G28" s="31"/>
      <c r="H28" s="4"/>
      <c r="J28" s="1"/>
      <c r="K28" s="2"/>
      <c r="L28" s="1"/>
    </row>
    <row r="29" spans="1:12" ht="12.75">
      <c r="A29" s="7">
        <v>8</v>
      </c>
      <c r="B29" s="13"/>
      <c r="C29" s="23"/>
      <c r="D29" s="10"/>
      <c r="E29" s="24"/>
      <c r="F29" s="10">
        <f t="shared" si="1"/>
        <v>8</v>
      </c>
      <c r="G29" s="31"/>
      <c r="H29" s="4"/>
      <c r="J29" s="1"/>
      <c r="K29" s="2"/>
      <c r="L29" s="1"/>
    </row>
    <row r="30" spans="1:12" ht="12.75">
      <c r="A30" s="7">
        <v>9</v>
      </c>
      <c r="B30" s="13"/>
      <c r="C30" s="23"/>
      <c r="D30" s="10"/>
      <c r="E30" s="24"/>
      <c r="F30" s="10">
        <f t="shared" si="1"/>
        <v>8</v>
      </c>
      <c r="G30" s="31"/>
      <c r="H30" s="4"/>
      <c r="J30" s="1"/>
      <c r="K30" s="2"/>
      <c r="L30" s="1"/>
    </row>
    <row r="31" spans="1:12" ht="12.75">
      <c r="A31" s="7">
        <v>10</v>
      </c>
      <c r="B31" s="13"/>
      <c r="C31" s="23"/>
      <c r="D31" s="10"/>
      <c r="E31" s="24"/>
      <c r="F31" s="10">
        <f t="shared" si="1"/>
        <v>8</v>
      </c>
      <c r="G31" s="31"/>
      <c r="H31" s="4"/>
      <c r="J31" s="1"/>
      <c r="K31" s="2"/>
      <c r="L31" s="1"/>
    </row>
    <row r="32" spans="1:12" ht="12.75">
      <c r="A32" s="7">
        <v>11</v>
      </c>
      <c r="B32" s="13"/>
      <c r="C32" s="23"/>
      <c r="D32" s="10"/>
      <c r="E32" s="24"/>
      <c r="F32" s="10">
        <f t="shared" si="1"/>
        <v>8</v>
      </c>
      <c r="G32" s="31"/>
      <c r="H32" s="4"/>
      <c r="J32" s="1"/>
      <c r="K32" s="2"/>
      <c r="L32" s="1"/>
    </row>
    <row r="33" spans="1:12" ht="12.75">
      <c r="A33" s="7">
        <v>12</v>
      </c>
      <c r="B33" s="13"/>
      <c r="C33" s="23"/>
      <c r="D33" s="10"/>
      <c r="E33" s="24"/>
      <c r="F33" s="10">
        <f t="shared" si="1"/>
        <v>8</v>
      </c>
      <c r="G33" s="31"/>
      <c r="H33" s="4"/>
      <c r="J33" s="1"/>
      <c r="K33" s="2"/>
      <c r="L33" s="1"/>
    </row>
    <row r="34" spans="1:12" ht="12.75">
      <c r="A34" s="7">
        <v>13</v>
      </c>
      <c r="B34" s="13"/>
      <c r="C34" s="23"/>
      <c r="D34" s="10"/>
      <c r="E34" s="24"/>
      <c r="F34" s="10">
        <f t="shared" si="1"/>
        <v>8</v>
      </c>
      <c r="G34" s="31"/>
      <c r="H34" s="4"/>
      <c r="J34" s="1"/>
      <c r="K34" s="2"/>
      <c r="L34" s="1"/>
    </row>
    <row r="35" spans="1:12" ht="12.75">
      <c r="A35" s="7">
        <v>14</v>
      </c>
      <c r="B35" s="13"/>
      <c r="C35" s="23"/>
      <c r="D35" s="10"/>
      <c r="E35" s="24"/>
      <c r="F35" s="10">
        <f t="shared" si="1"/>
        <v>8</v>
      </c>
      <c r="G35" s="31"/>
      <c r="H35" s="4"/>
      <c r="J35" s="1"/>
      <c r="K35" s="2"/>
      <c r="L35" s="1"/>
    </row>
    <row r="36" spans="1:12" ht="12.75">
      <c r="A36" s="7">
        <v>15</v>
      </c>
      <c r="B36" s="13"/>
      <c r="C36" s="23"/>
      <c r="D36" s="10"/>
      <c r="E36" s="24"/>
      <c r="F36" s="10">
        <f t="shared" si="1"/>
        <v>8</v>
      </c>
      <c r="G36" s="31"/>
      <c r="H36" s="4"/>
      <c r="J36" s="1"/>
      <c r="K36" s="2"/>
      <c r="L36" s="1"/>
    </row>
    <row r="37" spans="1:12" ht="12.75">
      <c r="A37" s="7">
        <v>16</v>
      </c>
      <c r="B37" s="14"/>
      <c r="C37" s="25"/>
      <c r="D37" s="11"/>
      <c r="E37" s="26"/>
      <c r="F37" s="11">
        <f t="shared" si="1"/>
        <v>8</v>
      </c>
      <c r="G37" s="32"/>
      <c r="H37" s="5"/>
      <c r="J37" s="1"/>
      <c r="K37" s="2"/>
      <c r="L37" s="1"/>
    </row>
    <row r="38" spans="1:12" ht="12.75">
      <c r="A38" s="17"/>
      <c r="B38" s="17"/>
      <c r="C38" s="27"/>
      <c r="D38" s="18"/>
      <c r="E38" s="28"/>
      <c r="F38" s="18"/>
      <c r="G38" s="33"/>
      <c r="H38" s="17"/>
      <c r="I38" s="12"/>
      <c r="J38" s="1"/>
      <c r="K38" s="2"/>
      <c r="L38" s="1"/>
    </row>
    <row r="39" spans="1:9" ht="12.75" hidden="1">
      <c r="A39" s="17"/>
      <c r="B39" s="17"/>
      <c r="C39" s="27"/>
      <c r="D39" s="18"/>
      <c r="E39" s="28"/>
      <c r="F39" s="18"/>
      <c r="H39" s="17"/>
      <c r="I39" s="12"/>
    </row>
    <row r="40" spans="2:12" ht="12.75">
      <c r="B40" s="86" t="s">
        <v>6</v>
      </c>
      <c r="C40" s="86"/>
      <c r="D40" s="86"/>
      <c r="E40" s="86"/>
      <c r="F40" s="86"/>
      <c r="G40" s="86"/>
      <c r="H40" s="86"/>
      <c r="I40" s="6"/>
      <c r="J40" s="1"/>
      <c r="K40" s="2"/>
      <c r="L40" s="1"/>
    </row>
    <row r="41" spans="1:12" ht="12.75">
      <c r="A41" s="7">
        <v>1</v>
      </c>
      <c r="B41" s="16"/>
      <c r="C41" s="21"/>
      <c r="D41" s="8"/>
      <c r="E41" s="22"/>
      <c r="F41" s="8">
        <f>8-D41</f>
        <v>8</v>
      </c>
      <c r="G41" s="30"/>
      <c r="H41" s="3"/>
      <c r="J41" s="1"/>
      <c r="K41" s="2"/>
      <c r="L41" s="1"/>
    </row>
    <row r="42" spans="1:12" ht="12.75">
      <c r="A42" s="7">
        <v>2</v>
      </c>
      <c r="B42" s="13"/>
      <c r="C42" s="23"/>
      <c r="D42" s="10"/>
      <c r="E42" s="24"/>
      <c r="F42" s="10">
        <f>8-D42</f>
        <v>8</v>
      </c>
      <c r="G42" s="31"/>
      <c r="H42" s="4"/>
      <c r="J42" s="1"/>
      <c r="K42" s="2"/>
      <c r="L42" s="1"/>
    </row>
    <row r="43" spans="1:12" ht="12.75">
      <c r="A43" s="7">
        <v>3</v>
      </c>
      <c r="B43" s="13"/>
      <c r="C43" s="23"/>
      <c r="D43" s="10"/>
      <c r="E43" s="24"/>
      <c r="F43" s="10">
        <f aca="true" t="shared" si="2" ref="F43:F56">8-D43</f>
        <v>8</v>
      </c>
      <c r="G43" s="31"/>
      <c r="H43" s="4"/>
      <c r="J43" s="1"/>
      <c r="K43" s="2"/>
      <c r="L43" s="1"/>
    </row>
    <row r="44" spans="1:12" ht="12.75">
      <c r="A44" s="7">
        <v>4</v>
      </c>
      <c r="B44" s="13"/>
      <c r="C44" s="23"/>
      <c r="D44" s="10"/>
      <c r="E44" s="24"/>
      <c r="F44" s="10">
        <f t="shared" si="2"/>
        <v>8</v>
      </c>
      <c r="G44" s="31"/>
      <c r="H44" s="4"/>
      <c r="J44" s="1"/>
      <c r="K44" s="2"/>
      <c r="L44" s="1"/>
    </row>
    <row r="45" spans="1:12" ht="12.75">
      <c r="A45" s="7">
        <v>5</v>
      </c>
      <c r="B45" s="13"/>
      <c r="C45" s="23"/>
      <c r="D45" s="10"/>
      <c r="E45" s="24"/>
      <c r="F45" s="10">
        <f t="shared" si="2"/>
        <v>8</v>
      </c>
      <c r="G45" s="31"/>
      <c r="H45" s="4"/>
      <c r="J45" s="1"/>
      <c r="K45" s="2"/>
      <c r="L45" s="1"/>
    </row>
    <row r="46" spans="1:12" ht="12.75">
      <c r="A46" s="7">
        <v>6</v>
      </c>
      <c r="B46" s="13"/>
      <c r="C46" s="23"/>
      <c r="D46" s="10"/>
      <c r="E46" s="24"/>
      <c r="F46" s="10">
        <f t="shared" si="2"/>
        <v>8</v>
      </c>
      <c r="G46" s="31"/>
      <c r="H46" s="4"/>
      <c r="J46" s="1"/>
      <c r="K46" s="2"/>
      <c r="L46" s="1"/>
    </row>
    <row r="47" spans="1:12" ht="12.75">
      <c r="A47" s="7">
        <v>7</v>
      </c>
      <c r="B47" s="13"/>
      <c r="C47" s="23"/>
      <c r="D47" s="10"/>
      <c r="E47" s="24"/>
      <c r="F47" s="10">
        <f t="shared" si="2"/>
        <v>8</v>
      </c>
      <c r="G47" s="31"/>
      <c r="H47" s="4"/>
      <c r="J47" s="1"/>
      <c r="K47" s="2"/>
      <c r="L47" s="1"/>
    </row>
    <row r="48" spans="1:12" ht="12.75">
      <c r="A48" s="7">
        <v>8</v>
      </c>
      <c r="B48" s="13"/>
      <c r="C48" s="23"/>
      <c r="D48" s="10"/>
      <c r="E48" s="24"/>
      <c r="F48" s="10">
        <f t="shared" si="2"/>
        <v>8</v>
      </c>
      <c r="G48" s="31"/>
      <c r="H48" s="4"/>
      <c r="J48" s="1"/>
      <c r="K48" s="2"/>
      <c r="L48" s="1"/>
    </row>
    <row r="49" spans="1:12" ht="12.75">
      <c r="A49" s="7">
        <v>9</v>
      </c>
      <c r="B49" s="13"/>
      <c r="C49" s="23"/>
      <c r="D49" s="10"/>
      <c r="E49" s="24"/>
      <c r="F49" s="10">
        <f t="shared" si="2"/>
        <v>8</v>
      </c>
      <c r="G49" s="31"/>
      <c r="H49" s="4"/>
      <c r="J49" s="1"/>
      <c r="K49" s="2"/>
      <c r="L49" s="1"/>
    </row>
    <row r="50" spans="1:12" ht="12.75">
      <c r="A50" s="7">
        <v>10</v>
      </c>
      <c r="B50" s="13"/>
      <c r="C50" s="23"/>
      <c r="D50" s="10"/>
      <c r="E50" s="24"/>
      <c r="F50" s="10">
        <f t="shared" si="2"/>
        <v>8</v>
      </c>
      <c r="G50" s="31"/>
      <c r="H50" s="4"/>
      <c r="J50" s="1"/>
      <c r="K50" s="2"/>
      <c r="L50" s="1"/>
    </row>
    <row r="51" spans="1:12" ht="12.75">
      <c r="A51" s="7">
        <v>11</v>
      </c>
      <c r="B51" s="13"/>
      <c r="C51" s="23"/>
      <c r="D51" s="10"/>
      <c r="E51" s="24"/>
      <c r="F51" s="10">
        <f t="shared" si="2"/>
        <v>8</v>
      </c>
      <c r="G51" s="31"/>
      <c r="H51" s="4"/>
      <c r="J51" s="1"/>
      <c r="K51" s="2"/>
      <c r="L51" s="1"/>
    </row>
    <row r="52" spans="1:12" ht="12.75">
      <c r="A52" s="7">
        <v>12</v>
      </c>
      <c r="B52" s="13"/>
      <c r="C52" s="23"/>
      <c r="D52" s="10"/>
      <c r="E52" s="24"/>
      <c r="F52" s="10">
        <f t="shared" si="2"/>
        <v>8</v>
      </c>
      <c r="G52" s="31"/>
      <c r="H52" s="4"/>
      <c r="J52" s="1"/>
      <c r="K52" s="2"/>
      <c r="L52" s="1"/>
    </row>
    <row r="53" spans="1:12" ht="12.75">
      <c r="A53" s="7">
        <v>13</v>
      </c>
      <c r="B53" s="13"/>
      <c r="C53" s="23"/>
      <c r="D53" s="10"/>
      <c r="E53" s="24"/>
      <c r="F53" s="10">
        <f t="shared" si="2"/>
        <v>8</v>
      </c>
      <c r="G53" s="31"/>
      <c r="H53" s="4"/>
      <c r="J53" s="1"/>
      <c r="K53" s="2"/>
      <c r="L53" s="1"/>
    </row>
    <row r="54" spans="1:12" ht="12.75">
      <c r="A54" s="7">
        <v>14</v>
      </c>
      <c r="B54" s="13"/>
      <c r="C54" s="23"/>
      <c r="D54" s="10"/>
      <c r="E54" s="24"/>
      <c r="F54" s="10">
        <f t="shared" si="2"/>
        <v>8</v>
      </c>
      <c r="G54" s="31"/>
      <c r="H54" s="4"/>
      <c r="J54" s="1"/>
      <c r="K54" s="2"/>
      <c r="L54" s="1"/>
    </row>
    <row r="55" spans="1:12" ht="12.75">
      <c r="A55" s="7">
        <v>15</v>
      </c>
      <c r="B55" s="13"/>
      <c r="C55" s="23"/>
      <c r="D55" s="10"/>
      <c r="E55" s="24"/>
      <c r="F55" s="10">
        <f t="shared" si="2"/>
        <v>8</v>
      </c>
      <c r="G55" s="31"/>
      <c r="H55" s="4"/>
      <c r="J55" s="1"/>
      <c r="K55" s="2"/>
      <c r="L55" s="1"/>
    </row>
    <row r="56" spans="1:12" ht="12.75">
      <c r="A56" s="7">
        <v>16</v>
      </c>
      <c r="B56" s="14"/>
      <c r="C56" s="25"/>
      <c r="D56" s="11"/>
      <c r="E56" s="26"/>
      <c r="F56" s="11">
        <f t="shared" si="2"/>
        <v>8</v>
      </c>
      <c r="G56" s="32"/>
      <c r="H56" s="5"/>
      <c r="J56" s="1"/>
      <c r="K56" s="2"/>
      <c r="L56" s="1"/>
    </row>
    <row r="57" spans="1:12" ht="12.75">
      <c r="A57" s="17"/>
      <c r="B57" s="17"/>
      <c r="C57" s="27"/>
      <c r="D57" s="18"/>
      <c r="E57" s="28"/>
      <c r="F57" s="18"/>
      <c r="G57" s="33"/>
      <c r="H57" s="17"/>
      <c r="I57" s="12"/>
      <c r="J57" s="1"/>
      <c r="K57" s="2"/>
      <c r="L57" s="1"/>
    </row>
    <row r="58" spans="1:9" ht="12.75" hidden="1">
      <c r="A58" s="17"/>
      <c r="B58" s="17"/>
      <c r="C58" s="27"/>
      <c r="D58" s="18"/>
      <c r="E58" s="28"/>
      <c r="F58" s="18"/>
      <c r="H58" s="17"/>
      <c r="I58" s="12"/>
    </row>
    <row r="59" spans="2:12" ht="12.75">
      <c r="B59" s="86" t="s">
        <v>7</v>
      </c>
      <c r="C59" s="86"/>
      <c r="D59" s="86"/>
      <c r="E59" s="86"/>
      <c r="F59" s="86"/>
      <c r="G59" s="86"/>
      <c r="H59" s="86"/>
      <c r="I59" s="6"/>
      <c r="J59" s="1"/>
      <c r="K59" s="2"/>
      <c r="L59" s="1"/>
    </row>
    <row r="60" spans="1:12" ht="12.75">
      <c r="A60" s="7">
        <v>1</v>
      </c>
      <c r="B60" s="16"/>
      <c r="C60" s="21"/>
      <c r="D60" s="8"/>
      <c r="E60" s="22"/>
      <c r="F60" s="8">
        <f>8-D60</f>
        <v>8</v>
      </c>
      <c r="G60" s="30"/>
      <c r="H60" s="3"/>
      <c r="J60" s="1"/>
      <c r="K60" s="2"/>
      <c r="L60" s="1"/>
    </row>
    <row r="61" spans="1:12" ht="12.75">
      <c r="A61" s="7">
        <v>2</v>
      </c>
      <c r="B61" s="13"/>
      <c r="C61" s="23"/>
      <c r="D61" s="10"/>
      <c r="E61" s="24"/>
      <c r="F61" s="10">
        <f>8-D61</f>
        <v>8</v>
      </c>
      <c r="G61" s="31"/>
      <c r="H61" s="4"/>
      <c r="J61" s="1"/>
      <c r="K61" s="2"/>
      <c r="L61" s="1"/>
    </row>
    <row r="62" spans="1:12" ht="12.75">
      <c r="A62" s="7">
        <v>3</v>
      </c>
      <c r="B62" s="13"/>
      <c r="C62" s="23"/>
      <c r="D62" s="10"/>
      <c r="E62" s="24"/>
      <c r="F62" s="10">
        <f aca="true" t="shared" si="3" ref="F62:F75">8-D62</f>
        <v>8</v>
      </c>
      <c r="G62" s="31"/>
      <c r="H62" s="4"/>
      <c r="J62" s="1"/>
      <c r="K62" s="2"/>
      <c r="L62" s="1"/>
    </row>
    <row r="63" spans="1:12" ht="12.75">
      <c r="A63" s="7">
        <v>4</v>
      </c>
      <c r="B63" s="13"/>
      <c r="C63" s="23"/>
      <c r="D63" s="10"/>
      <c r="E63" s="24"/>
      <c r="F63" s="10">
        <f t="shared" si="3"/>
        <v>8</v>
      </c>
      <c r="G63" s="31"/>
      <c r="H63" s="4"/>
      <c r="J63" s="1"/>
      <c r="K63" s="2"/>
      <c r="L63" s="1"/>
    </row>
    <row r="64" spans="1:12" ht="12.75">
      <c r="A64" s="7">
        <v>5</v>
      </c>
      <c r="B64" s="13"/>
      <c r="C64" s="23"/>
      <c r="D64" s="10"/>
      <c r="E64" s="24"/>
      <c r="F64" s="10">
        <f t="shared" si="3"/>
        <v>8</v>
      </c>
      <c r="G64" s="31"/>
      <c r="H64" s="4"/>
      <c r="J64" s="1"/>
      <c r="K64" s="2"/>
      <c r="L64" s="1"/>
    </row>
    <row r="65" spans="1:12" ht="12.75">
      <c r="A65" s="7">
        <v>6</v>
      </c>
      <c r="B65" s="13"/>
      <c r="C65" s="23"/>
      <c r="D65" s="10"/>
      <c r="E65" s="24"/>
      <c r="F65" s="10">
        <f t="shared" si="3"/>
        <v>8</v>
      </c>
      <c r="G65" s="31"/>
      <c r="H65" s="4"/>
      <c r="J65" s="1"/>
      <c r="K65" s="2"/>
      <c r="L65" s="1"/>
    </row>
    <row r="66" spans="1:12" ht="12.75">
      <c r="A66" s="7">
        <v>7</v>
      </c>
      <c r="B66" s="13"/>
      <c r="C66" s="23"/>
      <c r="D66" s="10"/>
      <c r="E66" s="24"/>
      <c r="F66" s="10">
        <f t="shared" si="3"/>
        <v>8</v>
      </c>
      <c r="G66" s="31"/>
      <c r="H66" s="4"/>
      <c r="J66" s="1"/>
      <c r="K66" s="2"/>
      <c r="L66" s="1"/>
    </row>
    <row r="67" spans="1:12" ht="12.75">
      <c r="A67" s="7">
        <v>8</v>
      </c>
      <c r="B67" s="13"/>
      <c r="C67" s="23"/>
      <c r="D67" s="10"/>
      <c r="E67" s="24"/>
      <c r="F67" s="10">
        <f t="shared" si="3"/>
        <v>8</v>
      </c>
      <c r="G67" s="31"/>
      <c r="H67" s="4"/>
      <c r="J67" s="1"/>
      <c r="K67" s="2"/>
      <c r="L67" s="1"/>
    </row>
    <row r="68" spans="1:12" ht="12.75">
      <c r="A68" s="7">
        <v>9</v>
      </c>
      <c r="B68" s="13"/>
      <c r="C68" s="23"/>
      <c r="D68" s="10"/>
      <c r="E68" s="24"/>
      <c r="F68" s="10">
        <f t="shared" si="3"/>
        <v>8</v>
      </c>
      <c r="G68" s="31"/>
      <c r="H68" s="4"/>
      <c r="J68" s="1"/>
      <c r="K68" s="2"/>
      <c r="L68" s="1"/>
    </row>
    <row r="69" spans="1:12" ht="12.75">
      <c r="A69" s="7">
        <v>10</v>
      </c>
      <c r="B69" s="13"/>
      <c r="C69" s="23"/>
      <c r="D69" s="10"/>
      <c r="E69" s="24"/>
      <c r="F69" s="10">
        <f t="shared" si="3"/>
        <v>8</v>
      </c>
      <c r="G69" s="31"/>
      <c r="H69" s="4"/>
      <c r="J69" s="1"/>
      <c r="K69" s="2"/>
      <c r="L69" s="1"/>
    </row>
    <row r="70" spans="1:12" ht="12.75">
      <c r="A70" s="7">
        <v>11</v>
      </c>
      <c r="B70" s="13"/>
      <c r="C70" s="23"/>
      <c r="D70" s="10"/>
      <c r="E70" s="24"/>
      <c r="F70" s="10">
        <f t="shared" si="3"/>
        <v>8</v>
      </c>
      <c r="G70" s="31"/>
      <c r="H70" s="4"/>
      <c r="J70" s="1"/>
      <c r="K70" s="2"/>
      <c r="L70" s="1"/>
    </row>
    <row r="71" spans="1:12" ht="12.75">
      <c r="A71" s="7">
        <v>12</v>
      </c>
      <c r="B71" s="13"/>
      <c r="C71" s="23"/>
      <c r="D71" s="10"/>
      <c r="E71" s="24"/>
      <c r="F71" s="10">
        <f t="shared" si="3"/>
        <v>8</v>
      </c>
      <c r="G71" s="31"/>
      <c r="H71" s="4"/>
      <c r="J71" s="1"/>
      <c r="K71" s="2"/>
      <c r="L71" s="1"/>
    </row>
    <row r="72" spans="1:12" ht="12.75">
      <c r="A72" s="7">
        <v>13</v>
      </c>
      <c r="B72" s="13"/>
      <c r="C72" s="23"/>
      <c r="D72" s="10"/>
      <c r="E72" s="24"/>
      <c r="F72" s="10">
        <f t="shared" si="3"/>
        <v>8</v>
      </c>
      <c r="G72" s="31"/>
      <c r="H72" s="4"/>
      <c r="J72" s="1"/>
      <c r="K72" s="2"/>
      <c r="L72" s="1"/>
    </row>
    <row r="73" spans="1:12" ht="12.75">
      <c r="A73" s="7">
        <v>14</v>
      </c>
      <c r="B73" s="13"/>
      <c r="C73" s="23"/>
      <c r="D73" s="10"/>
      <c r="E73" s="24"/>
      <c r="F73" s="10">
        <f t="shared" si="3"/>
        <v>8</v>
      </c>
      <c r="G73" s="31"/>
      <c r="H73" s="4"/>
      <c r="J73" s="1"/>
      <c r="K73" s="2"/>
      <c r="L73" s="1"/>
    </row>
    <row r="74" spans="1:12" ht="12.75">
      <c r="A74" s="7">
        <v>15</v>
      </c>
      <c r="B74" s="13"/>
      <c r="C74" s="23"/>
      <c r="D74" s="10"/>
      <c r="E74" s="24"/>
      <c r="F74" s="10">
        <f t="shared" si="3"/>
        <v>8</v>
      </c>
      <c r="G74" s="31"/>
      <c r="H74" s="4"/>
      <c r="J74" s="1"/>
      <c r="K74" s="2"/>
      <c r="L74" s="1"/>
    </row>
    <row r="75" spans="1:12" ht="12.75">
      <c r="A75" s="7">
        <v>16</v>
      </c>
      <c r="B75" s="14"/>
      <c r="C75" s="25"/>
      <c r="D75" s="11"/>
      <c r="E75" s="26"/>
      <c r="F75" s="11">
        <f t="shared" si="3"/>
        <v>8</v>
      </c>
      <c r="G75" s="32"/>
      <c r="H75" s="5"/>
      <c r="J75" s="1"/>
      <c r="K75" s="2"/>
      <c r="L75" s="1"/>
    </row>
    <row r="76" spans="1:12" ht="12.75">
      <c r="A76" s="17"/>
      <c r="B76" s="17"/>
      <c r="C76" s="27"/>
      <c r="D76" s="18"/>
      <c r="E76" s="28"/>
      <c r="F76" s="18"/>
      <c r="G76" s="33"/>
      <c r="H76" s="17"/>
      <c r="I76" s="12"/>
      <c r="J76" s="1"/>
      <c r="K76" s="2"/>
      <c r="L76" s="1"/>
    </row>
    <row r="77" spans="1:9" ht="12.75" hidden="1">
      <c r="A77" s="17"/>
      <c r="B77" s="17"/>
      <c r="C77" s="27"/>
      <c r="D77" s="18"/>
      <c r="E77" s="28"/>
      <c r="F77" s="18"/>
      <c r="H77" s="17"/>
      <c r="I77" s="12"/>
    </row>
    <row r="78" spans="2:12" ht="12.75">
      <c r="B78" s="86" t="s">
        <v>8</v>
      </c>
      <c r="C78" s="86"/>
      <c r="D78" s="86"/>
      <c r="E78" s="86"/>
      <c r="F78" s="86"/>
      <c r="G78" s="86"/>
      <c r="H78" s="86"/>
      <c r="I78" s="6"/>
      <c r="J78" s="1"/>
      <c r="K78" s="2"/>
      <c r="L78" s="1"/>
    </row>
    <row r="79" spans="1:12" ht="12.75">
      <c r="A79" s="7">
        <v>1</v>
      </c>
      <c r="B79" s="16"/>
      <c r="C79" s="21"/>
      <c r="D79" s="8"/>
      <c r="E79" s="22"/>
      <c r="F79" s="8">
        <f>8-D79</f>
        <v>8</v>
      </c>
      <c r="G79" s="30"/>
      <c r="H79" s="3"/>
      <c r="J79" s="1"/>
      <c r="K79" s="2"/>
      <c r="L79" s="1"/>
    </row>
    <row r="80" spans="1:12" ht="12.75">
      <c r="A80" s="7">
        <v>2</v>
      </c>
      <c r="B80" s="13"/>
      <c r="C80" s="23"/>
      <c r="D80" s="10"/>
      <c r="E80" s="24"/>
      <c r="F80" s="10">
        <f>8-D80</f>
        <v>8</v>
      </c>
      <c r="G80" s="31"/>
      <c r="H80" s="4"/>
      <c r="J80" s="1"/>
      <c r="K80" s="2"/>
      <c r="L80" s="1"/>
    </row>
    <row r="81" spans="1:12" ht="12.75">
      <c r="A81" s="7">
        <v>3</v>
      </c>
      <c r="B81" s="13"/>
      <c r="C81" s="23"/>
      <c r="D81" s="10"/>
      <c r="E81" s="24"/>
      <c r="F81" s="10">
        <f aca="true" t="shared" si="4" ref="F81:F94">8-D81</f>
        <v>8</v>
      </c>
      <c r="G81" s="31"/>
      <c r="H81" s="4"/>
      <c r="J81" s="1"/>
      <c r="K81" s="2"/>
      <c r="L81" s="1"/>
    </row>
    <row r="82" spans="1:12" ht="12.75">
      <c r="A82" s="7">
        <v>4</v>
      </c>
      <c r="B82" s="13"/>
      <c r="C82" s="23"/>
      <c r="D82" s="10"/>
      <c r="E82" s="24"/>
      <c r="F82" s="10">
        <f t="shared" si="4"/>
        <v>8</v>
      </c>
      <c r="G82" s="31"/>
      <c r="H82" s="4"/>
      <c r="J82" s="1"/>
      <c r="K82" s="2"/>
      <c r="L82" s="1"/>
    </row>
    <row r="83" spans="1:12" ht="12.75">
      <c r="A83" s="7">
        <v>5</v>
      </c>
      <c r="B83" s="13"/>
      <c r="C83" s="23"/>
      <c r="D83" s="10"/>
      <c r="E83" s="24"/>
      <c r="F83" s="10">
        <f t="shared" si="4"/>
        <v>8</v>
      </c>
      <c r="G83" s="31"/>
      <c r="H83" s="4"/>
      <c r="J83" s="1"/>
      <c r="K83" s="2"/>
      <c r="L83" s="1"/>
    </row>
    <row r="84" spans="1:12" ht="12.75">
      <c r="A84" s="7">
        <v>6</v>
      </c>
      <c r="B84" s="13"/>
      <c r="C84" s="23"/>
      <c r="D84" s="10"/>
      <c r="E84" s="24"/>
      <c r="F84" s="10">
        <f t="shared" si="4"/>
        <v>8</v>
      </c>
      <c r="G84" s="31"/>
      <c r="H84" s="4"/>
      <c r="J84" s="1"/>
      <c r="K84" s="2"/>
      <c r="L84" s="1"/>
    </row>
    <row r="85" spans="1:12" ht="12.75">
      <c r="A85" s="7">
        <v>7</v>
      </c>
      <c r="B85" s="13"/>
      <c r="C85" s="23"/>
      <c r="D85" s="10"/>
      <c r="E85" s="24"/>
      <c r="F85" s="10">
        <f t="shared" si="4"/>
        <v>8</v>
      </c>
      <c r="G85" s="31"/>
      <c r="H85" s="4"/>
      <c r="J85" s="1"/>
      <c r="K85" s="2"/>
      <c r="L85" s="1"/>
    </row>
    <row r="86" spans="1:12" ht="12.75">
      <c r="A86" s="7">
        <v>8</v>
      </c>
      <c r="B86" s="13"/>
      <c r="C86" s="23"/>
      <c r="D86" s="10"/>
      <c r="E86" s="24"/>
      <c r="F86" s="10">
        <f t="shared" si="4"/>
        <v>8</v>
      </c>
      <c r="G86" s="31"/>
      <c r="H86" s="4"/>
      <c r="J86" s="1"/>
      <c r="K86" s="2"/>
      <c r="L86" s="1"/>
    </row>
    <row r="87" spans="1:12" ht="12.75">
      <c r="A87" s="7">
        <v>9</v>
      </c>
      <c r="B87" s="13"/>
      <c r="C87" s="23"/>
      <c r="D87" s="10"/>
      <c r="E87" s="24"/>
      <c r="F87" s="10">
        <f t="shared" si="4"/>
        <v>8</v>
      </c>
      <c r="G87" s="31"/>
      <c r="H87" s="4"/>
      <c r="J87" s="1"/>
      <c r="K87" s="2"/>
      <c r="L87" s="1"/>
    </row>
    <row r="88" spans="1:12" ht="12.75">
      <c r="A88" s="7">
        <v>10</v>
      </c>
      <c r="B88" s="13"/>
      <c r="C88" s="23"/>
      <c r="D88" s="10"/>
      <c r="E88" s="24"/>
      <c r="F88" s="10">
        <f t="shared" si="4"/>
        <v>8</v>
      </c>
      <c r="G88" s="31"/>
      <c r="H88" s="4"/>
      <c r="J88" s="1"/>
      <c r="K88" s="2"/>
      <c r="L88" s="1"/>
    </row>
    <row r="89" spans="1:12" ht="12.75">
      <c r="A89" s="7">
        <v>11</v>
      </c>
      <c r="B89" s="13"/>
      <c r="C89" s="23"/>
      <c r="D89" s="10"/>
      <c r="E89" s="24"/>
      <c r="F89" s="10">
        <f t="shared" si="4"/>
        <v>8</v>
      </c>
      <c r="G89" s="31"/>
      <c r="H89" s="4"/>
      <c r="J89" s="1"/>
      <c r="K89" s="2"/>
      <c r="L89" s="1"/>
    </row>
    <row r="90" spans="1:12" ht="12.75">
      <c r="A90" s="7">
        <v>12</v>
      </c>
      <c r="B90" s="13"/>
      <c r="C90" s="23"/>
      <c r="D90" s="10"/>
      <c r="E90" s="24"/>
      <c r="F90" s="10">
        <f t="shared" si="4"/>
        <v>8</v>
      </c>
      <c r="G90" s="31"/>
      <c r="H90" s="4"/>
      <c r="J90" s="1"/>
      <c r="K90" s="2"/>
      <c r="L90" s="1"/>
    </row>
    <row r="91" spans="1:12" ht="12.75">
      <c r="A91" s="7">
        <v>13</v>
      </c>
      <c r="B91" s="13"/>
      <c r="C91" s="23"/>
      <c r="D91" s="10"/>
      <c r="E91" s="24"/>
      <c r="F91" s="10">
        <f t="shared" si="4"/>
        <v>8</v>
      </c>
      <c r="G91" s="31"/>
      <c r="H91" s="4"/>
      <c r="J91" s="1"/>
      <c r="K91" s="2"/>
      <c r="L91" s="1"/>
    </row>
    <row r="92" spans="1:12" ht="12.75">
      <c r="A92" s="7">
        <v>14</v>
      </c>
      <c r="B92" s="13"/>
      <c r="C92" s="23"/>
      <c r="D92" s="10"/>
      <c r="E92" s="24"/>
      <c r="F92" s="10">
        <f t="shared" si="4"/>
        <v>8</v>
      </c>
      <c r="G92" s="31"/>
      <c r="H92" s="4"/>
      <c r="J92" s="1"/>
      <c r="K92" s="2"/>
      <c r="L92" s="1"/>
    </row>
    <row r="93" spans="1:12" ht="12.75">
      <c r="A93" s="7">
        <v>15</v>
      </c>
      <c r="B93" s="13"/>
      <c r="C93" s="23"/>
      <c r="D93" s="10"/>
      <c r="E93" s="24"/>
      <c r="F93" s="10">
        <f t="shared" si="4"/>
        <v>8</v>
      </c>
      <c r="G93" s="31"/>
      <c r="H93" s="4"/>
      <c r="J93" s="1"/>
      <c r="K93" s="2"/>
      <c r="L93" s="1"/>
    </row>
    <row r="94" spans="1:12" ht="12.75">
      <c r="A94" s="7">
        <v>16</v>
      </c>
      <c r="B94" s="14"/>
      <c r="C94" s="25"/>
      <c r="D94" s="11"/>
      <c r="E94" s="26"/>
      <c r="F94" s="11">
        <f t="shared" si="4"/>
        <v>8</v>
      </c>
      <c r="G94" s="32"/>
      <c r="H94" s="5"/>
      <c r="J94" s="1"/>
      <c r="K94" s="2"/>
      <c r="L94" s="1"/>
    </row>
    <row r="95" spans="1:12" ht="12.75">
      <c r="A95" s="17"/>
      <c r="B95" s="17"/>
      <c r="C95" s="27"/>
      <c r="D95" s="18"/>
      <c r="E95" s="28"/>
      <c r="F95" s="18"/>
      <c r="G95" s="33"/>
      <c r="H95" s="17"/>
      <c r="I95" s="12"/>
      <c r="J95" s="1"/>
      <c r="K95" s="2"/>
      <c r="L95" s="1"/>
    </row>
    <row r="96" spans="1:9" ht="12.75" hidden="1">
      <c r="A96" s="17"/>
      <c r="B96" s="17"/>
      <c r="C96" s="27"/>
      <c r="D96" s="18"/>
      <c r="E96" s="28"/>
      <c r="F96" s="18"/>
      <c r="H96" s="17"/>
      <c r="I96" s="12"/>
    </row>
    <row r="97" spans="2:12" ht="12.75">
      <c r="B97" s="86" t="s">
        <v>9</v>
      </c>
      <c r="C97" s="86"/>
      <c r="D97" s="86"/>
      <c r="E97" s="86"/>
      <c r="F97" s="86"/>
      <c r="G97" s="86"/>
      <c r="H97" s="86"/>
      <c r="I97" s="6"/>
      <c r="J97" s="1"/>
      <c r="K97" s="2"/>
      <c r="L97" s="1"/>
    </row>
    <row r="98" spans="1:12" ht="12.75">
      <c r="A98" s="7">
        <v>1</v>
      </c>
      <c r="B98" s="16"/>
      <c r="C98" s="21"/>
      <c r="D98" s="8"/>
      <c r="E98" s="22"/>
      <c r="F98" s="8">
        <f>8-D98</f>
        <v>8</v>
      </c>
      <c r="G98" s="30"/>
      <c r="H98" s="3"/>
      <c r="J98" s="1"/>
      <c r="K98" s="2"/>
      <c r="L98" s="1"/>
    </row>
    <row r="99" spans="1:12" ht="12.75">
      <c r="A99" s="7">
        <v>2</v>
      </c>
      <c r="B99" s="13"/>
      <c r="C99" s="23"/>
      <c r="D99" s="10"/>
      <c r="E99" s="24"/>
      <c r="F99" s="10">
        <f>8-D99</f>
        <v>8</v>
      </c>
      <c r="G99" s="31"/>
      <c r="H99" s="4"/>
      <c r="J99" s="1"/>
      <c r="K99" s="2"/>
      <c r="L99" s="1"/>
    </row>
    <row r="100" spans="1:12" ht="12.75">
      <c r="A100" s="7">
        <v>3</v>
      </c>
      <c r="B100" s="13"/>
      <c r="C100" s="23"/>
      <c r="D100" s="10"/>
      <c r="E100" s="24"/>
      <c r="F100" s="10">
        <f aca="true" t="shared" si="5" ref="F100:F113">8-D100</f>
        <v>8</v>
      </c>
      <c r="G100" s="31"/>
      <c r="H100" s="4"/>
      <c r="J100" s="1"/>
      <c r="K100" s="2"/>
      <c r="L100" s="1"/>
    </row>
    <row r="101" spans="1:12" ht="12.75">
      <c r="A101" s="7">
        <v>4</v>
      </c>
      <c r="B101" s="13"/>
      <c r="C101" s="23"/>
      <c r="D101" s="10"/>
      <c r="E101" s="24"/>
      <c r="F101" s="10">
        <f t="shared" si="5"/>
        <v>8</v>
      </c>
      <c r="G101" s="31"/>
      <c r="H101" s="4"/>
      <c r="J101" s="1"/>
      <c r="K101" s="2"/>
      <c r="L101" s="1"/>
    </row>
    <row r="102" spans="1:12" ht="12.75">
      <c r="A102" s="7">
        <v>5</v>
      </c>
      <c r="B102" s="13"/>
      <c r="C102" s="23"/>
      <c r="D102" s="10"/>
      <c r="E102" s="24"/>
      <c r="F102" s="10">
        <f t="shared" si="5"/>
        <v>8</v>
      </c>
      <c r="G102" s="31"/>
      <c r="H102" s="4"/>
      <c r="J102" s="1"/>
      <c r="K102" s="2"/>
      <c r="L102" s="1"/>
    </row>
    <row r="103" spans="1:12" ht="12.75">
      <c r="A103" s="7">
        <v>6</v>
      </c>
      <c r="B103" s="13"/>
      <c r="C103" s="23"/>
      <c r="D103" s="10"/>
      <c r="E103" s="24"/>
      <c r="F103" s="10">
        <f t="shared" si="5"/>
        <v>8</v>
      </c>
      <c r="G103" s="31"/>
      <c r="H103" s="4"/>
      <c r="J103" s="1"/>
      <c r="K103" s="2"/>
      <c r="L103" s="1"/>
    </row>
    <row r="104" spans="1:12" ht="12.75">
      <c r="A104" s="7">
        <v>7</v>
      </c>
      <c r="B104" s="13"/>
      <c r="C104" s="23"/>
      <c r="D104" s="10"/>
      <c r="E104" s="24"/>
      <c r="F104" s="10">
        <f t="shared" si="5"/>
        <v>8</v>
      </c>
      <c r="G104" s="31"/>
      <c r="H104" s="4"/>
      <c r="J104" s="1"/>
      <c r="K104" s="2"/>
      <c r="L104" s="1"/>
    </row>
    <row r="105" spans="1:12" ht="12.75">
      <c r="A105" s="7">
        <v>8</v>
      </c>
      <c r="B105" s="13"/>
      <c r="C105" s="23"/>
      <c r="D105" s="10"/>
      <c r="E105" s="24"/>
      <c r="F105" s="10">
        <f t="shared" si="5"/>
        <v>8</v>
      </c>
      <c r="G105" s="31"/>
      <c r="H105" s="4"/>
      <c r="J105" s="1"/>
      <c r="K105" s="2"/>
      <c r="L105" s="1"/>
    </row>
    <row r="106" spans="1:12" ht="12.75">
      <c r="A106" s="7">
        <v>9</v>
      </c>
      <c r="B106" s="13"/>
      <c r="C106" s="23"/>
      <c r="D106" s="10"/>
      <c r="E106" s="24"/>
      <c r="F106" s="10">
        <f t="shared" si="5"/>
        <v>8</v>
      </c>
      <c r="G106" s="31"/>
      <c r="H106" s="4"/>
      <c r="J106" s="1"/>
      <c r="K106" s="2"/>
      <c r="L106" s="1"/>
    </row>
    <row r="107" spans="1:12" ht="12.75">
      <c r="A107" s="7">
        <v>10</v>
      </c>
      <c r="B107" s="13"/>
      <c r="C107" s="23"/>
      <c r="D107" s="10"/>
      <c r="E107" s="24"/>
      <c r="F107" s="10">
        <f t="shared" si="5"/>
        <v>8</v>
      </c>
      <c r="G107" s="31"/>
      <c r="H107" s="4"/>
      <c r="J107" s="1"/>
      <c r="K107" s="2"/>
      <c r="L107" s="1"/>
    </row>
    <row r="108" spans="1:12" ht="12.75">
      <c r="A108" s="7">
        <v>11</v>
      </c>
      <c r="B108" s="13"/>
      <c r="C108" s="23"/>
      <c r="D108" s="10"/>
      <c r="E108" s="24"/>
      <c r="F108" s="10">
        <f t="shared" si="5"/>
        <v>8</v>
      </c>
      <c r="G108" s="31"/>
      <c r="H108" s="4"/>
      <c r="J108" s="1"/>
      <c r="K108" s="2"/>
      <c r="L108" s="1"/>
    </row>
    <row r="109" spans="1:12" ht="12.75">
      <c r="A109" s="7">
        <v>12</v>
      </c>
      <c r="B109" s="13"/>
      <c r="C109" s="23"/>
      <c r="D109" s="10"/>
      <c r="E109" s="24"/>
      <c r="F109" s="10">
        <f t="shared" si="5"/>
        <v>8</v>
      </c>
      <c r="G109" s="31"/>
      <c r="H109" s="4"/>
      <c r="J109" s="1"/>
      <c r="K109" s="2"/>
      <c r="L109" s="1"/>
    </row>
    <row r="110" spans="1:12" ht="12.75">
      <c r="A110" s="7">
        <v>13</v>
      </c>
      <c r="B110" s="13"/>
      <c r="C110" s="23"/>
      <c r="D110" s="10"/>
      <c r="E110" s="24"/>
      <c r="F110" s="10">
        <f t="shared" si="5"/>
        <v>8</v>
      </c>
      <c r="G110" s="31"/>
      <c r="H110" s="4"/>
      <c r="J110" s="1"/>
      <c r="K110" s="2"/>
      <c r="L110" s="1"/>
    </row>
    <row r="111" spans="1:12" ht="12.75">
      <c r="A111" s="7">
        <v>14</v>
      </c>
      <c r="B111" s="13"/>
      <c r="C111" s="23"/>
      <c r="D111" s="10"/>
      <c r="E111" s="24"/>
      <c r="F111" s="10">
        <f t="shared" si="5"/>
        <v>8</v>
      </c>
      <c r="G111" s="31"/>
      <c r="H111" s="4"/>
      <c r="J111" s="1"/>
      <c r="K111" s="2"/>
      <c r="L111" s="1"/>
    </row>
    <row r="112" spans="1:12" ht="12.75">
      <c r="A112" s="7">
        <v>15</v>
      </c>
      <c r="B112" s="13"/>
      <c r="C112" s="23"/>
      <c r="D112" s="10"/>
      <c r="E112" s="24"/>
      <c r="F112" s="10">
        <f t="shared" si="5"/>
        <v>8</v>
      </c>
      <c r="G112" s="31"/>
      <c r="H112" s="4"/>
      <c r="J112" s="1"/>
      <c r="K112" s="2"/>
      <c r="L112" s="1"/>
    </row>
    <row r="113" spans="1:12" ht="12.75">
      <c r="A113" s="7">
        <v>16</v>
      </c>
      <c r="B113" s="14"/>
      <c r="C113" s="25"/>
      <c r="D113" s="11"/>
      <c r="E113" s="26"/>
      <c r="F113" s="11">
        <f t="shared" si="5"/>
        <v>8</v>
      </c>
      <c r="G113" s="32"/>
      <c r="H113" s="5"/>
      <c r="J113" s="1"/>
      <c r="K113" s="2"/>
      <c r="L113" s="1"/>
    </row>
  </sheetData>
  <mergeCells count="6">
    <mergeCell ref="B97:H97"/>
    <mergeCell ref="B2:H2"/>
    <mergeCell ref="B21:H21"/>
    <mergeCell ref="B40:H40"/>
    <mergeCell ref="B59:H59"/>
    <mergeCell ref="B78:H78"/>
  </mergeCells>
  <printOptions horizontalCentered="1" verticalCentered="1"/>
  <pageMargins left="0.5905511811023623" right="0.5905511811023623" top="0.7874015748031497" bottom="0.7874015748031497" header="0.3937007874015748" footer="0.31496062992125984"/>
  <pageSetup horizontalDpi="360" verticalDpi="360" orientation="portrait" paperSize="9" scale="118" r:id="rId1"/>
  <headerFooter alignWithMargins="0">
    <oddHeader>&amp;C&amp;"Arial CE,tučné kurzíva"&amp;11&amp;UNovoročný šachový turnaj MARGECANY 2001</oddHeader>
  </headerFooter>
  <rowBreaks count="2" manualBreakCount="2">
    <brk id="38" max="255" man="1"/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Vlado Pacholsky</dc:creator>
  <cp:keywords/>
  <dc:description/>
  <cp:lastModifiedBy>Peter Sabol</cp:lastModifiedBy>
  <cp:lastPrinted>2010-01-02T16:08:13Z</cp:lastPrinted>
  <dcterms:created xsi:type="dcterms:W3CDTF">1998-12-30T01:53:13Z</dcterms:created>
  <dcterms:modified xsi:type="dcterms:W3CDTF">2010-01-03T18:05:03Z</dcterms:modified>
  <cp:category/>
  <cp:version/>
  <cp:contentType/>
  <cp:contentStatus/>
</cp:coreProperties>
</file>